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10" windowWidth="19440" windowHeight="9165"/>
  </bookViews>
  <sheets>
    <sheet name="Dati" sheetId="1" r:id="rId1"/>
    <sheet name="Note_Fonti_Calcolo" sheetId="6" r:id="rId2"/>
  </sheets>
  <definedNames>
    <definedName name="_xlnm.Print_Area" localSheetId="1">Note_Fonti_Calcolo!$A$1:$A$32</definedName>
  </definedNames>
  <calcPr calcId="145621"/>
</workbook>
</file>

<file path=xl/calcChain.xml><?xml version="1.0" encoding="utf-8"?>
<calcChain xmlns="http://schemas.openxmlformats.org/spreadsheetml/2006/main">
  <c r="D416" i="1" l="1"/>
  <c r="S225" i="1" l="1"/>
  <c r="N225" i="1"/>
  <c r="S211" i="1"/>
  <c r="N211" i="1"/>
  <c r="F210" i="1" l="1"/>
  <c r="I431" i="1" l="1"/>
  <c r="I413" i="1"/>
  <c r="I225" i="1" l="1"/>
  <c r="I211" i="1" l="1"/>
  <c r="AI22" i="1" l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I6" i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AJ5" i="1"/>
  <c r="AI5" i="1"/>
  <c r="C411" i="1" l="1"/>
  <c r="D411" i="1"/>
  <c r="K33" i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AA33" i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G33" i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L33" i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O33" i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S33" i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T33" i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W33" i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AB33" i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I33" i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J33" i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M33" i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N33" i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P33" i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Q33" i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R33" i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U33" i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V33" i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X33" i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Z33" i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AC33" i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C409" i="1"/>
  <c r="D409" i="1"/>
  <c r="C410" i="1"/>
  <c r="D410" i="1"/>
  <c r="C406" i="1"/>
  <c r="D406" i="1"/>
  <c r="C407" i="1"/>
  <c r="D407" i="1"/>
  <c r="C408" i="1"/>
  <c r="D408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F33" i="1" l="1"/>
  <c r="E214" i="1"/>
  <c r="E215" i="1"/>
  <c r="E213" i="1"/>
  <c r="F34" i="1" l="1"/>
  <c r="A1" i="6"/>
  <c r="F35" i="1" l="1"/>
  <c r="E218" i="1"/>
  <c r="F220" i="1"/>
  <c r="F36" i="1" l="1"/>
  <c r="F214" i="1"/>
  <c r="F218" i="1"/>
  <c r="F215" i="1"/>
  <c r="F219" i="1"/>
  <c r="E219" i="1"/>
  <c r="F213" i="1"/>
  <c r="F37" i="1" l="1"/>
  <c r="E220" i="1"/>
  <c r="G210" i="1"/>
  <c r="F38" i="1" l="1"/>
  <c r="G214" i="1"/>
  <c r="G215" i="1"/>
  <c r="G218" i="1"/>
  <c r="G219" i="1"/>
  <c r="Y33" i="1"/>
  <c r="G220" i="1"/>
  <c r="G213" i="1"/>
  <c r="B1" i="1"/>
  <c r="Y34" i="1" l="1"/>
  <c r="F39" i="1"/>
  <c r="F224" i="1"/>
  <c r="F40" i="1" l="1"/>
  <c r="Y35" i="1"/>
  <c r="F225" i="1"/>
  <c r="Y36" i="1" l="1"/>
  <c r="F41" i="1"/>
  <c r="AD33" i="1"/>
  <c r="F226" i="1"/>
  <c r="E224" i="1"/>
  <c r="F42" i="1" l="1"/>
  <c r="AD34" i="1"/>
  <c r="AI33" i="1"/>
  <c r="AJ33" i="1"/>
  <c r="Y37" i="1"/>
  <c r="F227" i="1"/>
  <c r="G224" i="1"/>
  <c r="E225" i="1"/>
  <c r="AD35" i="1" l="1"/>
  <c r="AI34" i="1"/>
  <c r="AJ34" i="1"/>
  <c r="Y38" i="1"/>
  <c r="F43" i="1"/>
  <c r="G225" i="1"/>
  <c r="E226" i="1"/>
  <c r="Y39" i="1" l="1"/>
  <c r="F44" i="1"/>
  <c r="AD36" i="1"/>
  <c r="AI35" i="1"/>
  <c r="AJ35" i="1"/>
  <c r="F229" i="1"/>
  <c r="G226" i="1"/>
  <c r="E227" i="1"/>
  <c r="AD37" i="1" l="1"/>
  <c r="AJ36" i="1"/>
  <c r="AI36" i="1"/>
  <c r="F45" i="1"/>
  <c r="Y40" i="1"/>
  <c r="G227" i="1"/>
  <c r="F230" i="1"/>
  <c r="F46" i="1" l="1"/>
  <c r="Y41" i="1"/>
  <c r="AD38" i="1"/>
  <c r="AI37" i="1"/>
  <c r="AJ37" i="1"/>
  <c r="F231" i="1"/>
  <c r="E229" i="1"/>
  <c r="Y42" i="1" l="1"/>
  <c r="AD39" i="1"/>
  <c r="AI38" i="1"/>
  <c r="AJ38" i="1"/>
  <c r="F47" i="1"/>
  <c r="G229" i="1"/>
  <c r="F232" i="1"/>
  <c r="E230" i="1"/>
  <c r="AD40" i="1" l="1"/>
  <c r="AJ39" i="1"/>
  <c r="AI39" i="1"/>
  <c r="F48" i="1"/>
  <c r="Y43" i="1"/>
  <c r="G230" i="1"/>
  <c r="E231" i="1"/>
  <c r="F49" i="1" l="1"/>
  <c r="Y44" i="1"/>
  <c r="AD41" i="1"/>
  <c r="AI40" i="1"/>
  <c r="AJ40" i="1"/>
  <c r="G231" i="1"/>
  <c r="E232" i="1"/>
  <c r="Y45" i="1" l="1"/>
  <c r="AD42" i="1"/>
  <c r="AI41" i="1"/>
  <c r="AJ41" i="1"/>
  <c r="F50" i="1"/>
  <c r="F235" i="1"/>
  <c r="G232" i="1"/>
  <c r="AD43" i="1" l="1"/>
  <c r="AI42" i="1"/>
  <c r="AJ42" i="1"/>
  <c r="F51" i="1"/>
  <c r="Y46" i="1"/>
  <c r="F236" i="1"/>
  <c r="F52" i="1" l="1"/>
  <c r="Y47" i="1"/>
  <c r="AD44" i="1"/>
  <c r="AI43" i="1"/>
  <c r="AJ43" i="1"/>
  <c r="E235" i="1"/>
  <c r="Y48" i="1" l="1"/>
  <c r="AD45" i="1"/>
  <c r="AI44" i="1"/>
  <c r="AJ44" i="1"/>
  <c r="F53" i="1"/>
  <c r="G235" i="1"/>
  <c r="E236" i="1"/>
  <c r="AD46" i="1" l="1"/>
  <c r="AJ45" i="1"/>
  <c r="AI45" i="1"/>
  <c r="F54" i="1"/>
  <c r="Y49" i="1"/>
  <c r="F239" i="1"/>
  <c r="G236" i="1"/>
  <c r="F55" i="1" l="1"/>
  <c r="Y50" i="1"/>
  <c r="AD47" i="1"/>
  <c r="AJ46" i="1"/>
  <c r="AI46" i="1"/>
  <c r="F240" i="1"/>
  <c r="Y51" i="1" l="1"/>
  <c r="AD48" i="1"/>
  <c r="AI47" i="1"/>
  <c r="AJ47" i="1"/>
  <c r="F56" i="1"/>
  <c r="F241" i="1"/>
  <c r="E239" i="1"/>
  <c r="AD49" i="1" l="1"/>
  <c r="AJ48" i="1"/>
  <c r="AI48" i="1"/>
  <c r="F57" i="1"/>
  <c r="Y52" i="1"/>
  <c r="G239" i="1"/>
  <c r="F242" i="1"/>
  <c r="E240" i="1"/>
  <c r="F58" i="1" l="1"/>
  <c r="Y53" i="1"/>
  <c r="AD50" i="1"/>
  <c r="AJ49" i="1"/>
  <c r="AI49" i="1"/>
  <c r="F243" i="1"/>
  <c r="G240" i="1"/>
  <c r="E241" i="1"/>
  <c r="Y54" i="1" l="1"/>
  <c r="AD51" i="1"/>
  <c r="AI50" i="1"/>
  <c r="AJ50" i="1"/>
  <c r="F59" i="1"/>
  <c r="G241" i="1"/>
  <c r="F244" i="1"/>
  <c r="E242" i="1"/>
  <c r="AD52" i="1" l="1"/>
  <c r="AJ51" i="1"/>
  <c r="AI51" i="1"/>
  <c r="F60" i="1"/>
  <c r="Y55" i="1"/>
  <c r="F245" i="1"/>
  <c r="G242" i="1"/>
  <c r="E243" i="1"/>
  <c r="F61" i="1" l="1"/>
  <c r="Y56" i="1"/>
  <c r="AD53" i="1"/>
  <c r="AJ52" i="1"/>
  <c r="AI52" i="1"/>
  <c r="G243" i="1"/>
  <c r="F246" i="1"/>
  <c r="E244" i="1"/>
  <c r="Y57" i="1" l="1"/>
  <c r="AD54" i="1"/>
  <c r="AI53" i="1"/>
  <c r="AJ53" i="1"/>
  <c r="F62" i="1"/>
  <c r="F247" i="1"/>
  <c r="G244" i="1"/>
  <c r="E245" i="1"/>
  <c r="AD55" i="1" l="1"/>
  <c r="AJ54" i="1"/>
  <c r="AI54" i="1"/>
  <c r="F63" i="1"/>
  <c r="Y58" i="1"/>
  <c r="G245" i="1"/>
  <c r="F248" i="1"/>
  <c r="E246" i="1"/>
  <c r="F64" i="1" l="1"/>
  <c r="Y59" i="1"/>
  <c r="AD56" i="1"/>
  <c r="AJ55" i="1"/>
  <c r="AI55" i="1"/>
  <c r="F249" i="1"/>
  <c r="G246" i="1"/>
  <c r="E247" i="1"/>
  <c r="Y60" i="1" l="1"/>
  <c r="AD57" i="1"/>
  <c r="AI56" i="1"/>
  <c r="AJ56" i="1"/>
  <c r="F65" i="1"/>
  <c r="G247" i="1"/>
  <c r="F250" i="1"/>
  <c r="E248" i="1"/>
  <c r="AD58" i="1" l="1"/>
  <c r="AJ57" i="1"/>
  <c r="AI57" i="1"/>
  <c r="F66" i="1"/>
  <c r="Y61" i="1"/>
  <c r="F251" i="1"/>
  <c r="G248" i="1"/>
  <c r="E249" i="1"/>
  <c r="F67" i="1" l="1"/>
  <c r="Y62" i="1"/>
  <c r="AD59" i="1"/>
  <c r="AJ58" i="1"/>
  <c r="AI58" i="1"/>
  <c r="G249" i="1"/>
  <c r="F252" i="1"/>
  <c r="E250" i="1"/>
  <c r="Y63" i="1" l="1"/>
  <c r="AD60" i="1"/>
  <c r="AI59" i="1"/>
  <c r="AJ59" i="1"/>
  <c r="F68" i="1"/>
  <c r="F253" i="1"/>
  <c r="G250" i="1"/>
  <c r="E251" i="1"/>
  <c r="AD61" i="1" l="1"/>
  <c r="AJ60" i="1"/>
  <c r="AI60" i="1"/>
  <c r="F69" i="1"/>
  <c r="Y64" i="1"/>
  <c r="G251" i="1"/>
  <c r="F254" i="1"/>
  <c r="E252" i="1"/>
  <c r="F70" i="1" l="1"/>
  <c r="Y65" i="1"/>
  <c r="AD62" i="1"/>
  <c r="AJ61" i="1"/>
  <c r="AI61" i="1"/>
  <c r="F255" i="1"/>
  <c r="G252" i="1"/>
  <c r="E253" i="1"/>
  <c r="Y66" i="1" l="1"/>
  <c r="AD63" i="1"/>
  <c r="AI62" i="1"/>
  <c r="AJ62" i="1"/>
  <c r="F71" i="1"/>
  <c r="G253" i="1"/>
  <c r="F256" i="1"/>
  <c r="E254" i="1"/>
  <c r="AD64" i="1" l="1"/>
  <c r="AJ63" i="1"/>
  <c r="AI63" i="1"/>
  <c r="F72" i="1"/>
  <c r="Y67" i="1"/>
  <c r="F257" i="1"/>
  <c r="G254" i="1"/>
  <c r="E255" i="1"/>
  <c r="F73" i="1" l="1"/>
  <c r="Y68" i="1"/>
  <c r="AD65" i="1"/>
  <c r="AJ64" i="1"/>
  <c r="AI64" i="1"/>
  <c r="F258" i="1"/>
  <c r="G255" i="1"/>
  <c r="E256" i="1"/>
  <c r="Y69" i="1" l="1"/>
  <c r="AD66" i="1"/>
  <c r="AJ65" i="1"/>
  <c r="AI65" i="1"/>
  <c r="F74" i="1"/>
  <c r="G256" i="1"/>
  <c r="F259" i="1"/>
  <c r="E257" i="1"/>
  <c r="AD67" i="1" l="1"/>
  <c r="AJ66" i="1"/>
  <c r="AI66" i="1"/>
  <c r="F75" i="1"/>
  <c r="Y70" i="1"/>
  <c r="F260" i="1"/>
  <c r="G257" i="1"/>
  <c r="E258" i="1"/>
  <c r="F76" i="1" l="1"/>
  <c r="Y71" i="1"/>
  <c r="AD68" i="1"/>
  <c r="AJ67" i="1"/>
  <c r="AI67" i="1"/>
  <c r="G258" i="1"/>
  <c r="F261" i="1"/>
  <c r="E259" i="1"/>
  <c r="Y72" i="1" l="1"/>
  <c r="AD69" i="1"/>
  <c r="AI68" i="1"/>
  <c r="AJ68" i="1"/>
  <c r="F77" i="1"/>
  <c r="F262" i="1"/>
  <c r="G259" i="1"/>
  <c r="E260" i="1"/>
  <c r="AD70" i="1" l="1"/>
  <c r="AJ69" i="1"/>
  <c r="AI69" i="1"/>
  <c r="F78" i="1"/>
  <c r="Y73" i="1"/>
  <c r="G260" i="1"/>
  <c r="F263" i="1"/>
  <c r="E261" i="1"/>
  <c r="F79" i="1" l="1"/>
  <c r="Y74" i="1"/>
  <c r="AD71" i="1"/>
  <c r="AJ70" i="1"/>
  <c r="AI70" i="1"/>
  <c r="F264" i="1"/>
  <c r="G261" i="1"/>
  <c r="E262" i="1"/>
  <c r="Y75" i="1" l="1"/>
  <c r="AD72" i="1"/>
  <c r="AI71" i="1"/>
  <c r="AJ71" i="1"/>
  <c r="F80" i="1"/>
  <c r="G262" i="1"/>
  <c r="F265" i="1"/>
  <c r="E263" i="1"/>
  <c r="AD73" i="1" l="1"/>
  <c r="AJ72" i="1"/>
  <c r="AI72" i="1"/>
  <c r="F81" i="1"/>
  <c r="Y76" i="1"/>
  <c r="F266" i="1"/>
  <c r="G263" i="1"/>
  <c r="E264" i="1"/>
  <c r="F82" i="1" l="1"/>
  <c r="Y77" i="1"/>
  <c r="AD74" i="1"/>
  <c r="AI73" i="1"/>
  <c r="AJ73" i="1"/>
  <c r="G264" i="1"/>
  <c r="F267" i="1"/>
  <c r="E265" i="1"/>
  <c r="Y78" i="1" l="1"/>
  <c r="AD75" i="1"/>
  <c r="AI74" i="1"/>
  <c r="AJ74" i="1"/>
  <c r="F83" i="1"/>
  <c r="F268" i="1"/>
  <c r="G265" i="1"/>
  <c r="E266" i="1"/>
  <c r="AD76" i="1" l="1"/>
  <c r="AJ75" i="1"/>
  <c r="AI75" i="1"/>
  <c r="F84" i="1"/>
  <c r="Y79" i="1"/>
  <c r="G266" i="1"/>
  <c r="F269" i="1"/>
  <c r="E267" i="1"/>
  <c r="F85" i="1" l="1"/>
  <c r="Y80" i="1"/>
  <c r="AD77" i="1"/>
  <c r="AJ76" i="1"/>
  <c r="AI76" i="1"/>
  <c r="F270" i="1"/>
  <c r="G267" i="1"/>
  <c r="E268" i="1"/>
  <c r="Y81" i="1" l="1"/>
  <c r="AD78" i="1"/>
  <c r="AJ77" i="1"/>
  <c r="AI77" i="1"/>
  <c r="F86" i="1"/>
  <c r="G268" i="1"/>
  <c r="F271" i="1"/>
  <c r="E269" i="1"/>
  <c r="AD79" i="1" l="1"/>
  <c r="AJ78" i="1"/>
  <c r="AI78" i="1"/>
  <c r="F87" i="1"/>
  <c r="Y82" i="1"/>
  <c r="G269" i="1"/>
  <c r="F272" i="1"/>
  <c r="E270" i="1"/>
  <c r="F88" i="1" l="1"/>
  <c r="Y83" i="1"/>
  <c r="AD80" i="1"/>
  <c r="AJ79" i="1"/>
  <c r="AI79" i="1"/>
  <c r="F273" i="1"/>
  <c r="G270" i="1"/>
  <c r="E271" i="1"/>
  <c r="Y84" i="1" l="1"/>
  <c r="AD81" i="1"/>
  <c r="AI80" i="1"/>
  <c r="AJ80" i="1"/>
  <c r="F89" i="1"/>
  <c r="G271" i="1"/>
  <c r="F274" i="1"/>
  <c r="E272" i="1"/>
  <c r="AD82" i="1" l="1"/>
  <c r="AI81" i="1"/>
  <c r="AJ81" i="1"/>
  <c r="F90" i="1"/>
  <c r="Y85" i="1"/>
  <c r="F275" i="1"/>
  <c r="G272" i="1"/>
  <c r="E273" i="1"/>
  <c r="F91" i="1" l="1"/>
  <c r="Y86" i="1"/>
  <c r="AD83" i="1"/>
  <c r="AJ82" i="1"/>
  <c r="AI82" i="1"/>
  <c r="G273" i="1"/>
  <c r="F276" i="1"/>
  <c r="E274" i="1"/>
  <c r="Y87" i="1" l="1"/>
  <c r="AD84" i="1"/>
  <c r="AI83" i="1"/>
  <c r="AJ83" i="1"/>
  <c r="F92" i="1"/>
  <c r="G274" i="1"/>
  <c r="F277" i="1"/>
  <c r="E275" i="1"/>
  <c r="AD85" i="1" l="1"/>
  <c r="AJ84" i="1"/>
  <c r="AI84" i="1"/>
  <c r="F93" i="1"/>
  <c r="Y88" i="1"/>
  <c r="F278" i="1"/>
  <c r="G275" i="1"/>
  <c r="E276" i="1"/>
  <c r="F94" i="1" l="1"/>
  <c r="Y89" i="1"/>
  <c r="AD86" i="1"/>
  <c r="AJ85" i="1"/>
  <c r="AI85" i="1"/>
  <c r="G276" i="1"/>
  <c r="F279" i="1"/>
  <c r="E277" i="1"/>
  <c r="Y90" i="1" l="1"/>
  <c r="AD87" i="1"/>
  <c r="AI86" i="1"/>
  <c r="AJ86" i="1"/>
  <c r="F95" i="1"/>
  <c r="F280" i="1"/>
  <c r="G277" i="1"/>
  <c r="E278" i="1"/>
  <c r="AD88" i="1" l="1"/>
  <c r="AJ87" i="1"/>
  <c r="AI87" i="1"/>
  <c r="F96" i="1"/>
  <c r="Y91" i="1"/>
  <c r="G278" i="1"/>
  <c r="F281" i="1"/>
  <c r="E279" i="1"/>
  <c r="F97" i="1" l="1"/>
  <c r="Y92" i="1"/>
  <c r="AD89" i="1"/>
  <c r="AJ88" i="1"/>
  <c r="AI88" i="1"/>
  <c r="F282" i="1"/>
  <c r="G279" i="1"/>
  <c r="E280" i="1"/>
  <c r="Y93" i="1" l="1"/>
  <c r="AD90" i="1"/>
  <c r="AJ89" i="1"/>
  <c r="AI89" i="1"/>
  <c r="F98" i="1"/>
  <c r="G280" i="1"/>
  <c r="F283" i="1"/>
  <c r="E281" i="1"/>
  <c r="AD91" i="1" l="1"/>
  <c r="AJ90" i="1"/>
  <c r="AI90" i="1"/>
  <c r="F99" i="1"/>
  <c r="Y94" i="1"/>
  <c r="F284" i="1"/>
  <c r="G281" i="1"/>
  <c r="E282" i="1"/>
  <c r="F100" i="1" l="1"/>
  <c r="Y95" i="1"/>
  <c r="AD92" i="1"/>
  <c r="AJ91" i="1"/>
  <c r="AI91" i="1"/>
  <c r="G282" i="1"/>
  <c r="F285" i="1"/>
  <c r="E283" i="1"/>
  <c r="Y96" i="1" l="1"/>
  <c r="AD93" i="1"/>
  <c r="AI92" i="1"/>
  <c r="AJ92" i="1"/>
  <c r="F101" i="1"/>
  <c r="F286" i="1"/>
  <c r="G283" i="1"/>
  <c r="E284" i="1"/>
  <c r="AD94" i="1" l="1"/>
  <c r="AJ93" i="1"/>
  <c r="AI93" i="1"/>
  <c r="F102" i="1"/>
  <c r="Y97" i="1"/>
  <c r="G284" i="1"/>
  <c r="F287" i="1"/>
  <c r="E285" i="1"/>
  <c r="F103" i="1" l="1"/>
  <c r="Y98" i="1"/>
  <c r="AD95" i="1"/>
  <c r="AJ94" i="1"/>
  <c r="AI94" i="1"/>
  <c r="F288" i="1"/>
  <c r="G285" i="1"/>
  <c r="E286" i="1"/>
  <c r="Y99" i="1" l="1"/>
  <c r="AD96" i="1"/>
  <c r="AI95" i="1"/>
  <c r="AJ95" i="1"/>
  <c r="F104" i="1"/>
  <c r="F289" i="1"/>
  <c r="G286" i="1"/>
  <c r="E287" i="1"/>
  <c r="AD97" i="1" l="1"/>
  <c r="AJ96" i="1"/>
  <c r="AI96" i="1"/>
  <c r="F105" i="1"/>
  <c r="Y100" i="1"/>
  <c r="G287" i="1"/>
  <c r="F290" i="1"/>
  <c r="E288" i="1"/>
  <c r="F106" i="1" l="1"/>
  <c r="Y101" i="1"/>
  <c r="AD98" i="1"/>
  <c r="AI97" i="1"/>
  <c r="AJ97" i="1"/>
  <c r="F291" i="1"/>
  <c r="G288" i="1"/>
  <c r="E289" i="1"/>
  <c r="Y102" i="1" l="1"/>
  <c r="AD99" i="1"/>
  <c r="AI98" i="1"/>
  <c r="AJ98" i="1"/>
  <c r="F107" i="1"/>
  <c r="G289" i="1"/>
  <c r="F292" i="1"/>
  <c r="E290" i="1"/>
  <c r="AD100" i="1" l="1"/>
  <c r="AJ99" i="1"/>
  <c r="AI99" i="1"/>
  <c r="F108" i="1"/>
  <c r="Y103" i="1"/>
  <c r="F293" i="1"/>
  <c r="G290" i="1"/>
  <c r="E291" i="1"/>
  <c r="F109" i="1" l="1"/>
  <c r="Y104" i="1"/>
  <c r="AD101" i="1"/>
  <c r="AJ100" i="1"/>
  <c r="AI100" i="1"/>
  <c r="G291" i="1"/>
  <c r="F294" i="1"/>
  <c r="E292" i="1"/>
  <c r="Y105" i="1" l="1"/>
  <c r="AD102" i="1"/>
  <c r="AI101" i="1"/>
  <c r="AJ101" i="1"/>
  <c r="F110" i="1"/>
  <c r="F295" i="1"/>
  <c r="G292" i="1"/>
  <c r="E293" i="1"/>
  <c r="AD103" i="1" l="1"/>
  <c r="AJ102" i="1"/>
  <c r="AI102" i="1"/>
  <c r="F111" i="1"/>
  <c r="Y106" i="1"/>
  <c r="G293" i="1"/>
  <c r="F296" i="1"/>
  <c r="E294" i="1"/>
  <c r="F112" i="1" l="1"/>
  <c r="Y107" i="1"/>
  <c r="AD104" i="1"/>
  <c r="AJ103" i="1"/>
  <c r="AI103" i="1"/>
  <c r="F297" i="1"/>
  <c r="G294" i="1"/>
  <c r="E295" i="1"/>
  <c r="Y108" i="1" l="1"/>
  <c r="AD105" i="1"/>
  <c r="AI104" i="1"/>
  <c r="AJ104" i="1"/>
  <c r="F113" i="1"/>
  <c r="G295" i="1"/>
  <c r="F298" i="1"/>
  <c r="E296" i="1"/>
  <c r="AD106" i="1" l="1"/>
  <c r="AI105" i="1"/>
  <c r="AJ105" i="1"/>
  <c r="F114" i="1"/>
  <c r="Y109" i="1"/>
  <c r="F299" i="1"/>
  <c r="G296" i="1"/>
  <c r="E297" i="1"/>
  <c r="F115" i="1" l="1"/>
  <c r="Y110" i="1"/>
  <c r="AD107" i="1"/>
  <c r="AJ106" i="1"/>
  <c r="AI106" i="1"/>
  <c r="G297" i="1"/>
  <c r="F300" i="1"/>
  <c r="E298" i="1"/>
  <c r="Y111" i="1" l="1"/>
  <c r="AD108" i="1"/>
  <c r="AI107" i="1"/>
  <c r="AJ107" i="1"/>
  <c r="F116" i="1"/>
  <c r="F301" i="1"/>
  <c r="G298" i="1"/>
  <c r="E299" i="1"/>
  <c r="AD109" i="1" l="1"/>
  <c r="AJ108" i="1"/>
  <c r="AI108" i="1"/>
  <c r="F117" i="1"/>
  <c r="Y112" i="1"/>
  <c r="G299" i="1"/>
  <c r="F302" i="1"/>
  <c r="E300" i="1"/>
  <c r="F118" i="1" l="1"/>
  <c r="Y113" i="1"/>
  <c r="AD110" i="1"/>
  <c r="AJ109" i="1"/>
  <c r="AI109" i="1"/>
  <c r="F303" i="1"/>
  <c r="G300" i="1"/>
  <c r="E301" i="1"/>
  <c r="Y114" i="1" l="1"/>
  <c r="AD111" i="1"/>
  <c r="AI110" i="1"/>
  <c r="AJ110" i="1"/>
  <c r="F119" i="1"/>
  <c r="G301" i="1"/>
  <c r="F304" i="1"/>
  <c r="E302" i="1"/>
  <c r="AD112" i="1" l="1"/>
  <c r="AJ111" i="1"/>
  <c r="AI111" i="1"/>
  <c r="F120" i="1"/>
  <c r="Y115" i="1"/>
  <c r="F305" i="1"/>
  <c r="G302" i="1"/>
  <c r="E303" i="1"/>
  <c r="F121" i="1" l="1"/>
  <c r="Y116" i="1"/>
  <c r="AD113" i="1"/>
  <c r="AJ112" i="1"/>
  <c r="AI112" i="1"/>
  <c r="G303" i="1"/>
  <c r="F306" i="1"/>
  <c r="E304" i="1"/>
  <c r="Y117" i="1" l="1"/>
  <c r="AD114" i="1"/>
  <c r="AJ113" i="1"/>
  <c r="AI113" i="1"/>
  <c r="F122" i="1"/>
  <c r="F307" i="1"/>
  <c r="G304" i="1"/>
  <c r="E305" i="1"/>
  <c r="AD115" i="1" l="1"/>
  <c r="AJ114" i="1"/>
  <c r="AI114" i="1"/>
  <c r="F123" i="1"/>
  <c r="Y118" i="1"/>
  <c r="G305" i="1"/>
  <c r="F308" i="1"/>
  <c r="E306" i="1"/>
  <c r="F124" i="1" l="1"/>
  <c r="Y119" i="1"/>
  <c r="AD116" i="1"/>
  <c r="AJ115" i="1"/>
  <c r="AI115" i="1"/>
  <c r="F309" i="1"/>
  <c r="G306" i="1"/>
  <c r="E307" i="1"/>
  <c r="Y120" i="1" l="1"/>
  <c r="AD117" i="1"/>
  <c r="AI116" i="1"/>
  <c r="AJ116" i="1"/>
  <c r="F125" i="1"/>
  <c r="G307" i="1"/>
  <c r="F310" i="1"/>
  <c r="E308" i="1"/>
  <c r="AD118" i="1" l="1"/>
  <c r="AI117" i="1"/>
  <c r="AJ117" i="1"/>
  <c r="F126" i="1"/>
  <c r="Y121" i="1"/>
  <c r="F311" i="1"/>
  <c r="G308" i="1"/>
  <c r="E309" i="1"/>
  <c r="F127" i="1" l="1"/>
  <c r="Y122" i="1"/>
  <c r="AD119" i="1"/>
  <c r="AJ118" i="1"/>
  <c r="AI118" i="1"/>
  <c r="G309" i="1"/>
  <c r="F312" i="1"/>
  <c r="E310" i="1"/>
  <c r="Y123" i="1" l="1"/>
  <c r="AD120" i="1"/>
  <c r="AI119" i="1"/>
  <c r="AJ119" i="1"/>
  <c r="F128" i="1"/>
  <c r="F313" i="1"/>
  <c r="G310" i="1"/>
  <c r="E311" i="1"/>
  <c r="AD121" i="1" l="1"/>
  <c r="AJ120" i="1"/>
  <c r="AI120" i="1"/>
  <c r="F129" i="1"/>
  <c r="Y124" i="1"/>
  <c r="G311" i="1"/>
  <c r="F314" i="1"/>
  <c r="E312" i="1"/>
  <c r="F130" i="1" l="1"/>
  <c r="Y125" i="1"/>
  <c r="AD122" i="1"/>
  <c r="AI121" i="1"/>
  <c r="AJ121" i="1"/>
  <c r="F315" i="1"/>
  <c r="G312" i="1"/>
  <c r="E313" i="1"/>
  <c r="Y126" i="1" l="1"/>
  <c r="AD123" i="1"/>
  <c r="AI122" i="1"/>
  <c r="AJ122" i="1"/>
  <c r="F131" i="1"/>
  <c r="G313" i="1"/>
  <c r="F316" i="1"/>
  <c r="E314" i="1"/>
  <c r="AD124" i="1" l="1"/>
  <c r="AJ123" i="1"/>
  <c r="AI123" i="1"/>
  <c r="F132" i="1"/>
  <c r="Y127" i="1"/>
  <c r="F317" i="1"/>
  <c r="G314" i="1"/>
  <c r="E315" i="1"/>
  <c r="F133" i="1" l="1"/>
  <c r="Y128" i="1"/>
  <c r="AD125" i="1"/>
  <c r="AJ124" i="1"/>
  <c r="AI124" i="1"/>
  <c r="G315" i="1"/>
  <c r="F318" i="1"/>
  <c r="E316" i="1"/>
  <c r="Y129" i="1" l="1"/>
  <c r="AD126" i="1"/>
  <c r="AJ125" i="1"/>
  <c r="AI125" i="1"/>
  <c r="F134" i="1"/>
  <c r="F319" i="1"/>
  <c r="G316" i="1"/>
  <c r="E317" i="1"/>
  <c r="AD127" i="1" l="1"/>
  <c r="AJ126" i="1"/>
  <c r="AI126" i="1"/>
  <c r="F135" i="1"/>
  <c r="Y130" i="1"/>
  <c r="G317" i="1"/>
  <c r="F320" i="1"/>
  <c r="E318" i="1"/>
  <c r="F136" i="1" l="1"/>
  <c r="Y131" i="1"/>
  <c r="AD128" i="1"/>
  <c r="AJ127" i="1"/>
  <c r="AI127" i="1"/>
  <c r="F321" i="1"/>
  <c r="G318" i="1"/>
  <c r="E319" i="1"/>
  <c r="Y132" i="1" l="1"/>
  <c r="AD129" i="1"/>
  <c r="AI128" i="1"/>
  <c r="AJ128" i="1"/>
  <c r="F137" i="1"/>
  <c r="G319" i="1"/>
  <c r="F322" i="1"/>
  <c r="E320" i="1"/>
  <c r="AD130" i="1" l="1"/>
  <c r="AI129" i="1"/>
  <c r="AJ129" i="1"/>
  <c r="F138" i="1"/>
  <c r="Y133" i="1"/>
  <c r="F323" i="1"/>
  <c r="G320" i="1"/>
  <c r="E321" i="1"/>
  <c r="F139" i="1" l="1"/>
  <c r="Y134" i="1"/>
  <c r="AD131" i="1"/>
  <c r="AJ130" i="1"/>
  <c r="AI130" i="1"/>
  <c r="G321" i="1"/>
  <c r="F324" i="1"/>
  <c r="E322" i="1"/>
  <c r="Y135" i="1" l="1"/>
  <c r="AD132" i="1"/>
  <c r="AI131" i="1"/>
  <c r="AJ131" i="1"/>
  <c r="F140" i="1"/>
  <c r="F325" i="1"/>
  <c r="G322" i="1"/>
  <c r="E323" i="1"/>
  <c r="AD133" i="1" l="1"/>
  <c r="AJ132" i="1"/>
  <c r="AI132" i="1"/>
  <c r="F141" i="1"/>
  <c r="Y136" i="1"/>
  <c r="G323" i="1"/>
  <c r="F326" i="1"/>
  <c r="E324" i="1"/>
  <c r="F142" i="1" l="1"/>
  <c r="Y137" i="1"/>
  <c r="AD134" i="1"/>
  <c r="AI133" i="1"/>
  <c r="AJ133" i="1"/>
  <c r="F327" i="1"/>
  <c r="G324" i="1"/>
  <c r="E325" i="1"/>
  <c r="Y138" i="1" l="1"/>
  <c r="AD135" i="1"/>
  <c r="AI134" i="1"/>
  <c r="AJ134" i="1"/>
  <c r="F143" i="1"/>
  <c r="G325" i="1"/>
  <c r="F328" i="1"/>
  <c r="E326" i="1"/>
  <c r="AD136" i="1" l="1"/>
  <c r="AJ135" i="1"/>
  <c r="AI135" i="1"/>
  <c r="F144" i="1"/>
  <c r="Y139" i="1"/>
  <c r="F329" i="1"/>
  <c r="G326" i="1"/>
  <c r="E327" i="1"/>
  <c r="F145" i="1" l="1"/>
  <c r="Y140" i="1"/>
  <c r="AD137" i="1"/>
  <c r="AJ136" i="1"/>
  <c r="AI136" i="1"/>
  <c r="G327" i="1"/>
  <c r="F330" i="1"/>
  <c r="E328" i="1"/>
  <c r="Y141" i="1" l="1"/>
  <c r="AD138" i="1"/>
  <c r="AJ137" i="1"/>
  <c r="AI137" i="1"/>
  <c r="F146" i="1"/>
  <c r="F331" i="1"/>
  <c r="G328" i="1"/>
  <c r="E329" i="1"/>
  <c r="AD139" i="1" l="1"/>
  <c r="AJ138" i="1"/>
  <c r="AI138" i="1"/>
  <c r="F147" i="1"/>
  <c r="Y142" i="1"/>
  <c r="G329" i="1"/>
  <c r="F332" i="1"/>
  <c r="E330" i="1"/>
  <c r="F148" i="1" l="1"/>
  <c r="Y143" i="1"/>
  <c r="AD140" i="1"/>
  <c r="AJ139" i="1"/>
  <c r="AI139" i="1"/>
  <c r="F333" i="1"/>
  <c r="G330" i="1"/>
  <c r="E331" i="1"/>
  <c r="Y144" i="1" l="1"/>
  <c r="AD141" i="1"/>
  <c r="AI140" i="1"/>
  <c r="AJ140" i="1"/>
  <c r="F149" i="1"/>
  <c r="G331" i="1"/>
  <c r="F334" i="1"/>
  <c r="E332" i="1"/>
  <c r="AD142" i="1" l="1"/>
  <c r="AI141" i="1"/>
  <c r="AJ141" i="1"/>
  <c r="F150" i="1"/>
  <c r="Y145" i="1"/>
  <c r="G332" i="1"/>
  <c r="F335" i="1"/>
  <c r="E333" i="1"/>
  <c r="F151" i="1" l="1"/>
  <c r="Y146" i="1"/>
  <c r="AD143" i="1"/>
  <c r="AJ142" i="1"/>
  <c r="AI142" i="1"/>
  <c r="F336" i="1"/>
  <c r="G333" i="1"/>
  <c r="E334" i="1"/>
  <c r="Y147" i="1" l="1"/>
  <c r="AD144" i="1"/>
  <c r="AI143" i="1"/>
  <c r="AJ143" i="1"/>
  <c r="F152" i="1"/>
  <c r="G334" i="1"/>
  <c r="F337" i="1"/>
  <c r="E335" i="1"/>
  <c r="AD145" i="1" l="1"/>
  <c r="AJ144" i="1"/>
  <c r="AI144" i="1"/>
  <c r="F153" i="1"/>
  <c r="Y148" i="1"/>
  <c r="F338" i="1"/>
  <c r="G335" i="1"/>
  <c r="E336" i="1"/>
  <c r="F154" i="1" l="1"/>
  <c r="Y149" i="1"/>
  <c r="AD146" i="1"/>
  <c r="AI145" i="1"/>
  <c r="AJ145" i="1"/>
  <c r="G336" i="1"/>
  <c r="F339" i="1"/>
  <c r="E337" i="1"/>
  <c r="Y150" i="1" l="1"/>
  <c r="AD147" i="1"/>
  <c r="AI146" i="1"/>
  <c r="AJ146" i="1"/>
  <c r="F155" i="1"/>
  <c r="F340" i="1"/>
  <c r="G337" i="1"/>
  <c r="E338" i="1"/>
  <c r="AD148" i="1" l="1"/>
  <c r="AJ147" i="1"/>
  <c r="AI147" i="1"/>
  <c r="F156" i="1"/>
  <c r="Y151" i="1"/>
  <c r="G338" i="1"/>
  <c r="F341" i="1"/>
  <c r="E339" i="1"/>
  <c r="F157" i="1" l="1"/>
  <c r="Y152" i="1"/>
  <c r="AD149" i="1"/>
  <c r="AJ148" i="1"/>
  <c r="AI148" i="1"/>
  <c r="F342" i="1"/>
  <c r="G339" i="1"/>
  <c r="E340" i="1"/>
  <c r="Y153" i="1" l="1"/>
  <c r="AD150" i="1"/>
  <c r="AJ149" i="1"/>
  <c r="AI149" i="1"/>
  <c r="F158" i="1"/>
  <c r="G340" i="1"/>
  <c r="F343" i="1"/>
  <c r="E341" i="1"/>
  <c r="AD151" i="1" l="1"/>
  <c r="AJ150" i="1"/>
  <c r="AI150" i="1"/>
  <c r="F159" i="1"/>
  <c r="Y154" i="1"/>
  <c r="F344" i="1"/>
  <c r="G341" i="1"/>
  <c r="E342" i="1"/>
  <c r="F160" i="1" l="1"/>
  <c r="Y155" i="1"/>
  <c r="AD152" i="1"/>
  <c r="AJ151" i="1"/>
  <c r="AI151" i="1"/>
  <c r="G342" i="1"/>
  <c r="F345" i="1"/>
  <c r="E343" i="1"/>
  <c r="Y156" i="1" l="1"/>
  <c r="AD153" i="1"/>
  <c r="AI152" i="1"/>
  <c r="AJ152" i="1"/>
  <c r="F161" i="1"/>
  <c r="F346" i="1"/>
  <c r="G343" i="1"/>
  <c r="E344" i="1"/>
  <c r="AD154" i="1" l="1"/>
  <c r="AI153" i="1"/>
  <c r="AJ153" i="1"/>
  <c r="F162" i="1"/>
  <c r="Y157" i="1"/>
  <c r="G344" i="1"/>
  <c r="F347" i="1"/>
  <c r="E345" i="1"/>
  <c r="F163" i="1" l="1"/>
  <c r="Y158" i="1"/>
  <c r="AD155" i="1"/>
  <c r="AJ154" i="1"/>
  <c r="AI154" i="1"/>
  <c r="F348" i="1"/>
  <c r="G345" i="1"/>
  <c r="E346" i="1"/>
  <c r="Y159" i="1" l="1"/>
  <c r="AD156" i="1"/>
  <c r="AI155" i="1"/>
  <c r="AJ155" i="1"/>
  <c r="F164" i="1"/>
  <c r="G346" i="1"/>
  <c r="F349" i="1"/>
  <c r="E347" i="1"/>
  <c r="AD157" i="1" l="1"/>
  <c r="AJ156" i="1"/>
  <c r="AI156" i="1"/>
  <c r="F165" i="1"/>
  <c r="Y160" i="1"/>
  <c r="F350" i="1"/>
  <c r="G347" i="1"/>
  <c r="E348" i="1"/>
  <c r="F166" i="1" l="1"/>
  <c r="Y161" i="1"/>
  <c r="AD158" i="1"/>
  <c r="AI157" i="1"/>
  <c r="AJ157" i="1"/>
  <c r="G348" i="1"/>
  <c r="F351" i="1"/>
  <c r="E349" i="1"/>
  <c r="Y162" i="1" l="1"/>
  <c r="AD159" i="1"/>
  <c r="AI158" i="1"/>
  <c r="AJ158" i="1"/>
  <c r="F167" i="1"/>
  <c r="F352" i="1"/>
  <c r="G349" i="1"/>
  <c r="E350" i="1"/>
  <c r="AD160" i="1" l="1"/>
  <c r="AJ159" i="1"/>
  <c r="AI159" i="1"/>
  <c r="F168" i="1"/>
  <c r="Y163" i="1"/>
  <c r="G350" i="1"/>
  <c r="F353" i="1"/>
  <c r="E351" i="1"/>
  <c r="F169" i="1" l="1"/>
  <c r="Y164" i="1"/>
  <c r="AD161" i="1"/>
  <c r="AJ160" i="1"/>
  <c r="AI160" i="1"/>
  <c r="F354" i="1"/>
  <c r="G351" i="1"/>
  <c r="E352" i="1"/>
  <c r="Y165" i="1" l="1"/>
  <c r="AD162" i="1"/>
  <c r="AJ161" i="1"/>
  <c r="AI161" i="1"/>
  <c r="F170" i="1"/>
  <c r="G352" i="1"/>
  <c r="F355" i="1"/>
  <c r="E353" i="1"/>
  <c r="AD163" i="1" l="1"/>
  <c r="AJ162" i="1"/>
  <c r="AI162" i="1"/>
  <c r="F171" i="1"/>
  <c r="Y166" i="1"/>
  <c r="F356" i="1"/>
  <c r="G353" i="1"/>
  <c r="E354" i="1"/>
  <c r="F172" i="1" l="1"/>
  <c r="Y167" i="1"/>
  <c r="AD164" i="1"/>
  <c r="AJ163" i="1"/>
  <c r="AI163" i="1"/>
  <c r="G354" i="1"/>
  <c r="F357" i="1"/>
  <c r="E355" i="1"/>
  <c r="Y168" i="1" l="1"/>
  <c r="AD165" i="1"/>
  <c r="AI164" i="1"/>
  <c r="AJ164" i="1"/>
  <c r="F173" i="1"/>
  <c r="F358" i="1"/>
  <c r="G355" i="1"/>
  <c r="E356" i="1"/>
  <c r="AD166" i="1" l="1"/>
  <c r="AJ165" i="1"/>
  <c r="AI165" i="1"/>
  <c r="F174" i="1"/>
  <c r="Y169" i="1"/>
  <c r="G356" i="1"/>
  <c r="F359" i="1"/>
  <c r="E357" i="1"/>
  <c r="F175" i="1" l="1"/>
  <c r="Y170" i="1"/>
  <c r="AD167" i="1"/>
  <c r="AJ166" i="1"/>
  <c r="AI166" i="1"/>
  <c r="F360" i="1"/>
  <c r="G357" i="1"/>
  <c r="E358" i="1"/>
  <c r="Y171" i="1" l="1"/>
  <c r="AD168" i="1"/>
  <c r="AI167" i="1"/>
  <c r="AJ167" i="1"/>
  <c r="F176" i="1"/>
  <c r="G358" i="1"/>
  <c r="F361" i="1"/>
  <c r="E359" i="1"/>
  <c r="AD169" i="1" l="1"/>
  <c r="AJ168" i="1"/>
  <c r="AI168" i="1"/>
  <c r="F177" i="1"/>
  <c r="Y172" i="1"/>
  <c r="F362" i="1"/>
  <c r="G359" i="1"/>
  <c r="E360" i="1"/>
  <c r="F178" i="1" l="1"/>
  <c r="Y173" i="1"/>
  <c r="AD170" i="1"/>
  <c r="AI169" i="1"/>
  <c r="AJ169" i="1"/>
  <c r="G360" i="1"/>
  <c r="F363" i="1"/>
  <c r="E361" i="1"/>
  <c r="Y174" i="1" l="1"/>
  <c r="AD171" i="1"/>
  <c r="AI170" i="1"/>
  <c r="AJ170" i="1"/>
  <c r="F179" i="1"/>
  <c r="F364" i="1"/>
  <c r="G361" i="1"/>
  <c r="E362" i="1"/>
  <c r="AD172" i="1" l="1"/>
  <c r="AJ171" i="1"/>
  <c r="AI171" i="1"/>
  <c r="F180" i="1"/>
  <c r="Y175" i="1"/>
  <c r="G362" i="1"/>
  <c r="F365" i="1"/>
  <c r="E363" i="1"/>
  <c r="F181" i="1" l="1"/>
  <c r="Y176" i="1"/>
  <c r="AD173" i="1"/>
  <c r="AJ172" i="1"/>
  <c r="AI172" i="1"/>
  <c r="F366" i="1"/>
  <c r="G363" i="1"/>
  <c r="E364" i="1"/>
  <c r="Y177" i="1" l="1"/>
  <c r="AD174" i="1"/>
  <c r="AI173" i="1"/>
  <c r="AJ173" i="1"/>
  <c r="F182" i="1"/>
  <c r="G364" i="1"/>
  <c r="F367" i="1"/>
  <c r="E365" i="1"/>
  <c r="AD175" i="1" l="1"/>
  <c r="AJ174" i="1"/>
  <c r="AI174" i="1"/>
  <c r="F183" i="1"/>
  <c r="Y178" i="1"/>
  <c r="F368" i="1"/>
  <c r="G365" i="1"/>
  <c r="E366" i="1"/>
  <c r="F184" i="1" l="1"/>
  <c r="Y179" i="1"/>
  <c r="AD176" i="1"/>
  <c r="AJ175" i="1"/>
  <c r="AI175" i="1"/>
  <c r="G366" i="1"/>
  <c r="F369" i="1"/>
  <c r="E367" i="1"/>
  <c r="Y180" i="1" l="1"/>
  <c r="AD177" i="1"/>
  <c r="AI176" i="1"/>
  <c r="AJ176" i="1"/>
  <c r="F185" i="1"/>
  <c r="F370" i="1"/>
  <c r="G367" i="1"/>
  <c r="E368" i="1"/>
  <c r="AD178" i="1" l="1"/>
  <c r="AI177" i="1"/>
  <c r="AJ177" i="1"/>
  <c r="F186" i="1"/>
  <c r="Y181" i="1"/>
  <c r="G368" i="1"/>
  <c r="F371" i="1"/>
  <c r="E369" i="1"/>
  <c r="F187" i="1" l="1"/>
  <c r="Y182" i="1"/>
  <c r="AD179" i="1"/>
  <c r="AJ178" i="1"/>
  <c r="AI178" i="1"/>
  <c r="F372" i="1"/>
  <c r="G369" i="1"/>
  <c r="E370" i="1"/>
  <c r="Y183" i="1" l="1"/>
  <c r="AD180" i="1"/>
  <c r="AI179" i="1"/>
  <c r="AJ179" i="1"/>
  <c r="F188" i="1"/>
  <c r="G370" i="1"/>
  <c r="F373" i="1"/>
  <c r="E371" i="1"/>
  <c r="AD181" i="1" l="1"/>
  <c r="AJ180" i="1"/>
  <c r="AI180" i="1"/>
  <c r="F189" i="1"/>
  <c r="Y184" i="1"/>
  <c r="F374" i="1"/>
  <c r="G371" i="1"/>
  <c r="E372" i="1"/>
  <c r="F190" i="1" l="1"/>
  <c r="Y185" i="1"/>
  <c r="AD182" i="1"/>
  <c r="AJ181" i="1"/>
  <c r="AI181" i="1"/>
  <c r="G372" i="1"/>
  <c r="F375" i="1"/>
  <c r="E373" i="1"/>
  <c r="Y186" i="1" l="1"/>
  <c r="AD183" i="1"/>
  <c r="AI182" i="1"/>
  <c r="AJ182" i="1"/>
  <c r="F191" i="1"/>
  <c r="F376" i="1"/>
  <c r="G373" i="1"/>
  <c r="E374" i="1"/>
  <c r="AD184" i="1" l="1"/>
  <c r="AJ183" i="1"/>
  <c r="AI183" i="1"/>
  <c r="F192" i="1"/>
  <c r="Y187" i="1"/>
  <c r="G374" i="1"/>
  <c r="F377" i="1"/>
  <c r="E375" i="1"/>
  <c r="F193" i="1" l="1"/>
  <c r="Y188" i="1"/>
  <c r="AD185" i="1"/>
  <c r="AJ184" i="1"/>
  <c r="AI184" i="1"/>
  <c r="F378" i="1"/>
  <c r="G375" i="1"/>
  <c r="E376" i="1"/>
  <c r="Y189" i="1" l="1"/>
  <c r="AD186" i="1"/>
  <c r="AJ185" i="1"/>
  <c r="AI185" i="1"/>
  <c r="F194" i="1"/>
  <c r="G376" i="1"/>
  <c r="F379" i="1"/>
  <c r="E377" i="1"/>
  <c r="AD187" i="1" l="1"/>
  <c r="AJ186" i="1"/>
  <c r="AI186" i="1"/>
  <c r="F195" i="1"/>
  <c r="Y190" i="1"/>
  <c r="F380" i="1"/>
  <c r="G377" i="1"/>
  <c r="E378" i="1"/>
  <c r="F196" i="1" l="1"/>
  <c r="Y191" i="1"/>
  <c r="AD188" i="1"/>
  <c r="AJ187" i="1"/>
  <c r="AI187" i="1"/>
  <c r="G378" i="1"/>
  <c r="F381" i="1"/>
  <c r="E379" i="1"/>
  <c r="Y192" i="1" l="1"/>
  <c r="AD189" i="1"/>
  <c r="AI188" i="1"/>
  <c r="AJ188" i="1"/>
  <c r="F197" i="1"/>
  <c r="F382" i="1"/>
  <c r="G379" i="1"/>
  <c r="E380" i="1"/>
  <c r="AD190" i="1" l="1"/>
  <c r="AJ189" i="1"/>
  <c r="AI189" i="1"/>
  <c r="F198" i="1"/>
  <c r="Y193" i="1"/>
  <c r="G380" i="1"/>
  <c r="F383" i="1"/>
  <c r="E381" i="1"/>
  <c r="F199" i="1" l="1"/>
  <c r="Y194" i="1"/>
  <c r="AD191" i="1"/>
  <c r="AJ190" i="1"/>
  <c r="AI190" i="1"/>
  <c r="F384" i="1"/>
  <c r="G381" i="1"/>
  <c r="E382" i="1"/>
  <c r="Y195" i="1" l="1"/>
  <c r="AD192" i="1"/>
  <c r="AI191" i="1"/>
  <c r="AJ191" i="1"/>
  <c r="F200" i="1"/>
  <c r="G382" i="1"/>
  <c r="F385" i="1"/>
  <c r="E383" i="1"/>
  <c r="AD193" i="1" l="1"/>
  <c r="AJ192" i="1"/>
  <c r="AI192" i="1"/>
  <c r="F201" i="1"/>
  <c r="Y196" i="1"/>
  <c r="F386" i="1"/>
  <c r="G383" i="1"/>
  <c r="E384" i="1"/>
  <c r="F202" i="1" l="1"/>
  <c r="Y197" i="1"/>
  <c r="AD194" i="1"/>
  <c r="AI193" i="1"/>
  <c r="AJ193" i="1"/>
  <c r="G384" i="1"/>
  <c r="F387" i="1"/>
  <c r="E385" i="1"/>
  <c r="Y198" i="1" l="1"/>
  <c r="AD195" i="1"/>
  <c r="AI194" i="1"/>
  <c r="AJ194" i="1"/>
  <c r="F203" i="1"/>
  <c r="F388" i="1"/>
  <c r="G385" i="1"/>
  <c r="E386" i="1"/>
  <c r="AD196" i="1" l="1"/>
  <c r="AJ195" i="1"/>
  <c r="AI195" i="1"/>
  <c r="F204" i="1"/>
  <c r="E411" i="1" s="1"/>
  <c r="Y199" i="1"/>
  <c r="G386" i="1"/>
  <c r="F389" i="1"/>
  <c r="E387" i="1"/>
  <c r="Y200" i="1" l="1"/>
  <c r="AD197" i="1"/>
  <c r="AJ196" i="1"/>
  <c r="AI196" i="1"/>
  <c r="F390" i="1"/>
  <c r="G387" i="1"/>
  <c r="E388" i="1"/>
  <c r="Y201" i="1" l="1"/>
  <c r="AD198" i="1"/>
  <c r="AI197" i="1"/>
  <c r="AJ197" i="1"/>
  <c r="G388" i="1"/>
  <c r="F391" i="1"/>
  <c r="E389" i="1"/>
  <c r="AD199" i="1" l="1"/>
  <c r="AJ198" i="1"/>
  <c r="AI198" i="1"/>
  <c r="Y202" i="1"/>
  <c r="F392" i="1"/>
  <c r="G389" i="1"/>
  <c r="E390" i="1"/>
  <c r="Y203" i="1" l="1"/>
  <c r="AD200" i="1"/>
  <c r="AI199" i="1"/>
  <c r="AJ199" i="1"/>
  <c r="G390" i="1"/>
  <c r="F393" i="1"/>
  <c r="E391" i="1"/>
  <c r="AD201" i="1" l="1"/>
  <c r="AI200" i="1"/>
  <c r="AJ200" i="1"/>
  <c r="Y204" i="1"/>
  <c r="F394" i="1"/>
  <c r="G391" i="1"/>
  <c r="E392" i="1"/>
  <c r="F411" i="1" l="1"/>
  <c r="AD202" i="1"/>
  <c r="AJ201" i="1"/>
  <c r="AI201" i="1"/>
  <c r="G392" i="1"/>
  <c r="F395" i="1"/>
  <c r="E393" i="1"/>
  <c r="AD203" i="1" l="1"/>
  <c r="AJ202" i="1"/>
  <c r="AI202" i="1"/>
  <c r="F396" i="1"/>
  <c r="G393" i="1"/>
  <c r="E394" i="1"/>
  <c r="AD204" i="1" l="1"/>
  <c r="AI203" i="1"/>
  <c r="AJ203" i="1"/>
  <c r="G394" i="1"/>
  <c r="F397" i="1"/>
  <c r="E395" i="1"/>
  <c r="G411" i="1" l="1"/>
  <c r="AI204" i="1"/>
  <c r="AJ204" i="1"/>
  <c r="F398" i="1"/>
  <c r="G395" i="1"/>
  <c r="E396" i="1"/>
  <c r="G396" i="1" l="1"/>
  <c r="F399" i="1"/>
  <c r="E397" i="1"/>
  <c r="G397" i="1" l="1"/>
  <c r="F400" i="1"/>
  <c r="E398" i="1"/>
  <c r="G398" i="1" l="1"/>
  <c r="F401" i="1"/>
  <c r="E399" i="1"/>
  <c r="F402" i="1" l="1"/>
  <c r="G399" i="1"/>
  <c r="E400" i="1"/>
  <c r="G400" i="1" l="1"/>
  <c r="F403" i="1"/>
  <c r="E401" i="1"/>
  <c r="F404" i="1" l="1"/>
  <c r="G401" i="1"/>
  <c r="E402" i="1"/>
  <c r="G402" i="1" l="1"/>
  <c r="F405" i="1"/>
  <c r="E403" i="1"/>
  <c r="F406" i="1" l="1"/>
  <c r="G403" i="1"/>
  <c r="E404" i="1"/>
  <c r="G404" i="1" l="1"/>
  <c r="F407" i="1"/>
  <c r="E405" i="1"/>
  <c r="F408" i="1" l="1"/>
  <c r="G405" i="1"/>
  <c r="E406" i="1"/>
  <c r="G406" i="1" l="1"/>
  <c r="F410" i="1"/>
  <c r="F409" i="1"/>
  <c r="E407" i="1"/>
  <c r="G407" i="1" l="1"/>
  <c r="E408" i="1"/>
  <c r="G408" i="1" l="1"/>
  <c r="E410" i="1"/>
  <c r="E409" i="1"/>
  <c r="G410" i="1" l="1"/>
  <c r="G409" i="1"/>
</calcChain>
</file>

<file path=xl/sharedStrings.xml><?xml version="1.0" encoding="utf-8"?>
<sst xmlns="http://schemas.openxmlformats.org/spreadsheetml/2006/main" count="224" uniqueCount="83">
  <si>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</si>
  <si>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</si>
  <si>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</si>
  <si>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</si>
  <si>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</si>
  <si>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</si>
  <si>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</si>
  <si>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</si>
  <si>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</si>
  <si>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</si>
  <si>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</si>
  <si>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</si>
  <si>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</si>
  <si>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</si>
  <si>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</si>
  <si>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</si>
  <si>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</si>
  <si>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</si>
  <si>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</si>
  <si>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</si>
  <si>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</si>
  <si>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</si>
  <si>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</si>
  <si>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</si>
  <si>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</si>
  <si>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</si>
  <si>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</si>
  <si>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</si>
  <si>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</si>
  <si>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</si>
  <si>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</si>
  <si>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</si>
  <si>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</si>
  <si>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</si>
  <si>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</si>
  <si>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</si>
  <si>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</si>
  <si>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Analisi della copertura degli asili nido</t>
  </si>
  <si>
    <t>Indice di copertura degli asili nido (*)</t>
  </si>
  <si>
    <t>valore %</t>
  </si>
  <si>
    <t>Percentuale di Comuni coperti dal servizio asili nido (*) (**)</t>
  </si>
  <si>
    <t>Capacità di presa in carico degli asili nido</t>
  </si>
  <si>
    <t>Analisi della copertura dei servizi per la prima infanzia</t>
  </si>
  <si>
    <t>Indice di copertura dei servizi per l'infanzia (*) (**) (***)</t>
  </si>
  <si>
    <t>Percentuale di comuni coperti dei servizi per l'infanzia (*) (**) (***)</t>
  </si>
  <si>
    <t>Capacità di presa in carico dei servizi per l'infanzia (*)</t>
  </si>
  <si>
    <t>Analisi della copertura dei servizi di assistenza domiciliare</t>
  </si>
  <si>
    <t>Indice di copertura territoriale per il servizio di assistenza domiciliare socio-assistenziale</t>
  </si>
  <si>
    <t>&gt; Famiglia e minori</t>
  </si>
  <si>
    <t>&gt; Disabili</t>
  </si>
  <si>
    <t>&gt; Anziani</t>
  </si>
  <si>
    <t>&gt; Povertà, disagio adulti e senza fissa dimora</t>
  </si>
  <si>
    <t xml:space="preserve">Percentuale di comuni che offrono il servizio di assistenza domiciliare </t>
  </si>
  <si>
    <t>Copertura dei posti letto per anziani (*)</t>
  </si>
  <si>
    <t>Analisi della spesa per interventi e servizi sociali</t>
  </si>
  <si>
    <t>Spesa pro-capite per gli interventi e i servizi sociali</t>
  </si>
  <si>
    <t>valore assoluto</t>
  </si>
  <si>
    <t xml:space="preserve">Percentuale di Comuni che offrono il servizio di assistenza domiciliare </t>
  </si>
  <si>
    <t>(*) Il dato del Trentino Alto Adige si riferisce alla sola provincia di Trento</t>
  </si>
  <si>
    <t>Indice di copertura territoriale del servizio (per 100 residenti 0-2 anni) 2009/2010 (Percentuale di bambini tra 0 e 2 anni che risiede in comuni in cui è presente il servizio. ) -   N. posti disponibili asili nido / n. utenti potenziali asili nido</t>
  </si>
  <si>
    <t>(*) Per il Nord-est e per il totale Italia l'indicatore è calcolato al netto della Provincia di Bolzano
(**) Il dato del Trentino Alto Adige si riferisce alla sola provincia di Trento</t>
  </si>
  <si>
    <t>N. Comuni in cui è attivo il servizio / totale comuni *100</t>
  </si>
  <si>
    <t>N. bambini 0/2 anni che hanno usufruito degli asili nido / n. totale residenti in età 0-2 anni</t>
  </si>
  <si>
    <t>(*) In questa categoria rientrano i micronidi, i nidi famiglia e i servizi integrativi per la prima infanzia
(**) Per il Nord-est e per il totale Italia l'indicatore è calcolato al netto della Provincia di Bolzano
(***) Il dato del Trentino Alto Adige si riferisce alla sola provincia di Trento</t>
  </si>
  <si>
    <t>Percentuale di bambini tra 0 e 2 anni che risiede in Comuni in cui è presente il servizio / totale bambini tra 0 e 2 anni residenti nella regione</t>
  </si>
  <si>
    <t>(*) In questa categoria rientrano i micronidi, i nidi famiglia e i servizi integrativi per la prima infanzia</t>
  </si>
  <si>
    <t>N. bambini 0/2 anni che hanno usufruito derl servizio / n. totale residenti in età 0-2 anni</t>
  </si>
  <si>
    <t>N. posti disponibili / n. utenti potenziali</t>
  </si>
  <si>
    <t>(*) I posti letto censiti sono riferiti a tutta l’assistenza residenziale, includendo quella “sanitaria”
(Rsa e Residenze Protette) e quella “sociale” (Case di Riposo)</t>
  </si>
  <si>
    <t>Spesa totale / popolazione residente nel territorio</t>
  </si>
  <si>
    <t>Percentuale di Comuni coperti da servizi per l'infanzia (*) (**) (***)</t>
  </si>
  <si>
    <t>Indice di copertura territoriale per il servizio di assistenza domiciliare</t>
  </si>
  <si>
    <t>WELFARE LOCALE</t>
  </si>
  <si>
    <t>Istat, "L’offerta comunale di asili nido e altri servizi socio-educativi per la prima infanzia", link: http://www.istat.it/it/archivio/96663</t>
  </si>
  <si>
    <t>Analisi della copertura dei servizi di assistenza residenziale socio-assistenziale</t>
  </si>
  <si>
    <t>Spesa pro-capite dei Comuni per gli interventi e i servizi sociali</t>
  </si>
  <si>
    <t>Istat - http://dati.istat.it
(http://dati.istat.it/Index.aspx?DataSetCode=DCIS_ASSIDOM&amp;Lang=it)</t>
  </si>
  <si>
    <t>Istat - http://dati.istat.it
(http://dati.istat.it/Index.aspx?DataSetCode=DCIS_SPESESERSOC&amp;Lang=it)</t>
  </si>
  <si>
    <t>http://www.istat.it/it/archivio/77525</t>
  </si>
  <si>
    <t>N. posti letto per anziani occupati /  popolazione  anziana &gt; 64*1000</t>
  </si>
  <si>
    <t>Percentuale polazione over 65 non autosufficente su totale popolazione over 66</t>
  </si>
  <si>
    <t>Percentuale polazione over 65 non autosufficiente su totale popolazione over 65</t>
  </si>
  <si>
    <t>Popolazione  non autosufficiente &gt; 64 / su totale popolazione &gt;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</si>
</sst>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#,##0.0_-"/>
    <numFmt numFmtId="167" formatCode="_-* #,##0.0_-;\-* #,##0.0_-;_-* &quot;-&quot;??_-;_-@_-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Tahoma"/>
      <family val="2"/>
    </font>
    <font>
      <sz val="8"/>
      <color indexed="6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1291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9" fillId="0" borderId="0"/>
    <xf numFmtId="166" fontId="19" fillId="0" borderId="13">
      <alignment horizontal="right" vertical="center"/>
    </xf>
    <xf numFmtId="49" fontId="19" fillId="0" borderId="13">
      <alignment vertical="center" wrapText="1"/>
    </xf>
  </cellStyleXfs>
  <cellXfs count="129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7" borderId="2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7" borderId="9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0" fillId="6" borderId="8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 wrapText="1"/>
    </xf>
    <xf numFmtId="0" fontId="15" fillId="0" borderId="0" xfId="2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3" fillId="0" borderId="0" xfId="3" applyFont="1" applyAlignment="1">
      <alignment vertical="top"/>
    </xf>
    <xf numFmtId="0" fontId="17" fillId="0" borderId="0" xfId="3" applyFont="1" applyFill="1" applyAlignment="1">
      <alignment vertical="top"/>
    </xf>
    <xf numFmtId="0" fontId="14" fillId="0" borderId="0" xfId="3" applyFont="1" applyAlignment="1">
      <alignment vertical="top" wrapText="1"/>
    </xf>
    <xf numFmtId="0" fontId="12" fillId="0" borderId="0" xfId="3" applyFont="1" applyFill="1" applyAlignment="1">
      <alignment vertical="top" wrapText="1"/>
    </xf>
    <xf numFmtId="0" fontId="13" fillId="0" borderId="0" xfId="3" applyFont="1" applyAlignment="1">
      <alignment vertical="center"/>
    </xf>
    <xf numFmtId="0" fontId="13" fillId="0" borderId="0" xfId="3" applyAlignment="1">
      <alignment vertical="center"/>
    </xf>
    <xf numFmtId="0" fontId="18" fillId="0" borderId="0" xfId="3" applyFont="1"/>
    <xf numFmtId="0" fontId="4" fillId="0" borderId="0" xfId="0" applyFont="1" applyAlignment="1">
      <alignment horizontal="left" vertical="center"/>
    </xf>
    <xf numFmtId="0" fontId="18" fillId="9" borderId="1" xfId="3" applyFont="1" applyFill="1" applyBorder="1" applyAlignment="1">
      <alignment horizontal="center" vertical="top"/>
    </xf>
    <xf numFmtId="0" fontId="0" fillId="0" borderId="0" xfId="0" applyAlignment="1"/>
    <xf numFmtId="167" fontId="10" fillId="0" borderId="0" xfId="1" applyNumberFormat="1" applyFont="1" applyBorder="1" applyAlignment="1">
      <alignment vertical="center"/>
    </xf>
    <xf numFmtId="0" fontId="0" fillId="10" borderId="1" xfId="0" applyFill="1" applyBorder="1" applyAlignment="1"/>
    <xf numFmtId="0" fontId="21" fillId="10" borderId="1" xfId="0" applyFont="1" applyFill="1" applyBorder="1" applyAlignment="1">
      <alignment horizontal="left" vertical="center" wrapText="1"/>
    </xf>
    <xf numFmtId="0" fontId="18" fillId="10" borderId="1" xfId="0" applyFont="1" applyFill="1" applyBorder="1"/>
    <xf numFmtId="0" fontId="13" fillId="10" borderId="1" xfId="0" applyFont="1" applyFill="1" applyBorder="1" applyAlignment="1">
      <alignment vertical="top"/>
    </xf>
    <xf numFmtId="0" fontId="16" fillId="10" borderId="1" xfId="0" applyFont="1" applyFill="1" applyBorder="1" applyAlignment="1">
      <alignment horizontal="center" vertical="top" wrapText="1"/>
    </xf>
    <xf numFmtId="3" fontId="13" fillId="10" borderId="1" xfId="0" applyNumberFormat="1" applyFont="1" applyFill="1" applyBorder="1" applyAlignment="1">
      <alignment horizontal="right" vertical="center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top" wrapText="1"/>
    </xf>
    <xf numFmtId="165" fontId="13" fillId="1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165" fontId="13" fillId="10" borderId="1" xfId="0" applyNumberFormat="1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21" fillId="0" borderId="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6" fillId="0" borderId="7" xfId="0" applyFont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165" fontId="13" fillId="0" borderId="15" xfId="0" applyNumberFormat="1" applyFont="1" applyBorder="1" applyAlignment="1">
      <alignment horizontal="right" vertical="center"/>
    </xf>
    <xf numFmtId="165" fontId="13" fillId="0" borderId="1" xfId="0" applyNumberFormat="1" applyFont="1" applyBorder="1" applyAlignment="1">
      <alignment horizontal="right" vertical="center"/>
    </xf>
    <xf numFmtId="165" fontId="13" fillId="11" borderId="1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right" vertical="center"/>
    </xf>
    <xf numFmtId="168" fontId="24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68" fontId="25" fillId="0" borderId="0" xfId="0" applyNumberFormat="1" applyFont="1" applyBorder="1" applyAlignment="1">
      <alignment horizontal="right" vertical="center"/>
    </xf>
    <xf numFmtId="165" fontId="13" fillId="11" borderId="15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26" fillId="8" borderId="4" xfId="0" applyFont="1" applyFill="1" applyBorder="1" applyAlignment="1">
      <alignment horizontal="justify" vertical="center" wrapText="1"/>
    </xf>
    <xf numFmtId="0" fontId="26" fillId="8" borderId="12" xfId="0" applyFont="1" applyFill="1" applyBorder="1" applyAlignment="1">
      <alignment horizontal="justify" vertical="center" wrapText="1"/>
    </xf>
    <xf numFmtId="167" fontId="10" fillId="0" borderId="0" xfId="1" applyNumberFormat="1" applyFont="1" applyBorder="1" applyAlignment="1">
      <alignment horizontal="right" vertical="center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169" fontId="0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7" fillId="12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6" fillId="13" borderId="1" xfId="0" applyFont="1" applyFill="1" applyBorder="1" applyAlignment="1">
      <alignment horizontal="center" vertical="center" wrapText="1"/>
    </xf>
    <xf numFmtId="0" fontId="13" fillId="13" borderId="0" xfId="0" applyFont="1" applyFill="1" applyBorder="1" applyAlignment="1">
      <alignment horizontal="right" vertical="center"/>
    </xf>
    <xf numFmtId="0" fontId="13" fillId="13" borderId="1" xfId="0" applyFont="1" applyFill="1" applyBorder="1" applyAlignment="1">
      <alignment horizontal="right" vertical="center"/>
    </xf>
    <xf numFmtId="0" fontId="16" fillId="13" borderId="0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right" vertical="center"/>
    </xf>
    <xf numFmtId="165" fontId="13" fillId="14" borderId="1" xfId="0" applyNumberFormat="1" applyFont="1" applyFill="1" applyBorder="1" applyAlignment="1">
      <alignment horizontal="right" vertical="center"/>
    </xf>
    <xf numFmtId="165" fontId="13" fillId="14" borderId="15" xfId="0" applyNumberFormat="1" applyFont="1" applyFill="1" applyBorder="1" applyAlignment="1">
      <alignment horizontal="right" vertical="center"/>
    </xf>
    <xf numFmtId="0" fontId="16" fillId="14" borderId="1" xfId="0" applyFont="1" applyFill="1" applyBorder="1" applyAlignment="1">
      <alignment horizontal="center" vertical="center" wrapText="1"/>
    </xf>
    <xf numFmtId="0" fontId="21" fillId="14" borderId="0" xfId="0" applyFont="1" applyFill="1" applyBorder="1" applyAlignment="1">
      <alignment horizontal="center" vertical="center" wrapText="1"/>
    </xf>
    <xf numFmtId="0" fontId="13" fillId="14" borderId="0" xfId="0" applyFont="1" applyFill="1" applyBorder="1" applyAlignment="1">
      <alignment horizontal="right" vertical="center"/>
    </xf>
    <xf numFmtId="0" fontId="26" fillId="14" borderId="0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165" fontId="13" fillId="14" borderId="0" xfId="0" applyNumberFormat="1" applyFont="1" applyFill="1" applyBorder="1" applyAlignment="1">
      <alignment horizontal="right" vertical="center"/>
    </xf>
    <xf numFmtId="0" fontId="13" fillId="14" borderId="1" xfId="0" applyFont="1" applyFill="1" applyBorder="1" applyAlignment="1">
      <alignment horizontal="right" vertical="center"/>
    </xf>
    <xf numFmtId="1" fontId="13" fillId="14" borderId="1" xfId="0" applyNumberFormat="1" applyFont="1" applyFill="1" applyBorder="1" applyAlignment="1">
      <alignment horizontal="right" vertical="center"/>
    </xf>
    <xf numFmtId="0" fontId="16" fillId="15" borderId="1" xfId="0" applyFont="1" applyFill="1" applyBorder="1" applyAlignment="1">
      <alignment horizontal="center" vertical="center" wrapText="1"/>
    </xf>
    <xf numFmtId="0" fontId="16" fillId="15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</cellXfs>
  <cellStyles count="7">
    <cellStyle name="Migliaia" xfId="1" builtinId="3"/>
    <cellStyle name="NewStyle" xfId="4"/>
    <cellStyle name="Normale" xfId="0" builtinId="0"/>
    <cellStyle name="Normale 2" xfId="3"/>
    <cellStyle name="Percentuale" xfId="2" builtinId="5"/>
    <cellStyle name="T_decimale(1)" xfId="5"/>
    <cellStyle name="T_fiancata" xfId="6"/>
  </cellStyles>
  <dxfs count="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Dati!$I$211</c:f>
          <c:strCache>
            <c:ptCount val="1"/>
            <c:pt idx="0">
              <c:v>INDICE DI COPERTURA DEGLI ASILI NIDO -  (2011)</c:v>
            </c:pt>
          </c:strCache>
        </c:strRef>
      </c:tx>
      <c:layout>
        <c:manualLayout>
          <c:xMode val="edge"/>
          <c:yMode val="edge"/>
          <c:x val="0.13632039043604971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Dati!$B$213</c:f>
              <c:strCache>
                <c:ptCount val="1"/>
                <c:pt idx="0">
                  <c:v>Indice di copertura degli asili nido (*)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</c:marker>
          <c:dPt>
            <c:idx val="0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Dati!$E$210:$G$210</c:f>
            </c:strRef>
          </c:xVal>
          <c:yVal>
            <c:numRef>
              <c:f>Dati!$E$213:$G$213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1598720"/>
        <c:axId val="151599296"/>
      </c:scatterChart>
      <c:valAx>
        <c:axId val="151598720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51599296"/>
        <c:crosses val="autoZero"/>
        <c:crossBetween val="midCat"/>
      </c:valAx>
      <c:valAx>
        <c:axId val="151599296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51598720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Dati!$B$227</c:f>
          <c:strCache>
            <c:ptCount val="1"/>
            <c:pt idx="0">
              <c:v>&gt; Povertà, disagio adulti e senza fissa dimora</c:v>
            </c:pt>
          </c:strCache>
        </c:strRef>
      </c:tx>
      <c:layout/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Dati!$E$227:$G$227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7408256"/>
        <c:axId val="154249472"/>
      </c:barChart>
      <c:catAx>
        <c:axId val="15740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4249472"/>
        <c:crosses val="autoZero"/>
        <c:auto val="1"/>
        <c:lblAlgn val="ctr"/>
        <c:lblOffset val="100"/>
        <c:noMultiLvlLbl val="0"/>
      </c:catAx>
      <c:valAx>
        <c:axId val="15424947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7408256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Dati!$B$224</c:f>
          <c:strCache>
            <c:ptCount val="1"/>
            <c:pt idx="0">
              <c:v>&gt; Famiglia e minori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Dati!$E$229:$G$229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7408768"/>
        <c:axId val="154251200"/>
      </c:barChart>
      <c:catAx>
        <c:axId val="157408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4251200"/>
        <c:crosses val="autoZero"/>
        <c:auto val="1"/>
        <c:lblAlgn val="ctr"/>
        <c:lblOffset val="100"/>
        <c:noMultiLvlLbl val="0"/>
      </c:catAx>
      <c:valAx>
        <c:axId val="154251200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7408768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Dati!$B$225</c:f>
          <c:strCache>
            <c:ptCount val="1"/>
            <c:pt idx="0">
              <c:v>&gt; Disabili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Dati!$E$230:$G$230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65965824"/>
        <c:axId val="154252928"/>
      </c:barChart>
      <c:catAx>
        <c:axId val="165965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4252928"/>
        <c:crosses val="autoZero"/>
        <c:auto val="1"/>
        <c:lblAlgn val="ctr"/>
        <c:lblOffset val="100"/>
        <c:noMultiLvlLbl val="0"/>
      </c:catAx>
      <c:valAx>
        <c:axId val="154252928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6596582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Dati!$B$226</c:f>
          <c:strCache>
            <c:ptCount val="1"/>
            <c:pt idx="0">
              <c:v>&gt; Anziani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Dati!$E$231:$G$231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65966336"/>
        <c:axId val="185443456"/>
      </c:barChart>
      <c:catAx>
        <c:axId val="165966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85443456"/>
        <c:crosses val="autoZero"/>
        <c:auto val="1"/>
        <c:lblAlgn val="ctr"/>
        <c:lblOffset val="100"/>
        <c:noMultiLvlLbl val="0"/>
      </c:catAx>
      <c:valAx>
        <c:axId val="185443456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65966336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Dati!$B$227</c:f>
          <c:strCache>
            <c:ptCount val="1"/>
            <c:pt idx="0">
              <c:v>&gt; Povertà, disagio adulti e senza fissa dimora</c:v>
            </c:pt>
          </c:strCache>
        </c:strRef>
      </c:tx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Dati!$E$232:$G$232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65967872"/>
        <c:axId val="185445184"/>
      </c:barChart>
      <c:catAx>
        <c:axId val="165967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85445184"/>
        <c:crosses val="autoZero"/>
        <c:auto val="1"/>
        <c:lblAlgn val="ctr"/>
        <c:lblOffset val="100"/>
        <c:noMultiLvlLbl val="0"/>
      </c:catAx>
      <c:valAx>
        <c:axId val="18544518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65967872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Dati!$D$416</c:f>
          <c:strCache>
            <c:ptCount val="1"/>
            <c:pt idx="0">
              <c:v>SPESA PRO CAPITE PER GLI INTERVENTI E I SERVIZI SOCIALI (valori in euro) - 2012</c:v>
            </c:pt>
          </c:strCache>
        </c:strRef>
      </c:tx>
      <c:layout>
        <c:manualLayout>
          <c:xMode val="edge"/>
          <c:yMode val="edge"/>
          <c:x val="0.13882456108299687"/>
          <c:y val="3.9687500000000001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Dati!$B$239</c:f>
              <c:strCache>
                <c:ptCount val="1"/>
                <c:pt idx="0">
                  <c:v>Spesa pro-capite dei Comuni per gli interventi e i servizi sociali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2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numFmt formatCode="&quot;€&quot;\ #,##0.0" sourceLinked="0"/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Dati!$E$210:$G$210</c:f>
            </c:strRef>
          </c:xVal>
          <c:yVal>
            <c:numRef>
              <c:f>Dati!$E$239:$G$239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85446912"/>
        <c:axId val="185447488"/>
      </c:scatterChart>
      <c:valAx>
        <c:axId val="18544691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85447488"/>
        <c:crosses val="autoZero"/>
        <c:crossBetween val="midCat"/>
      </c:valAx>
      <c:valAx>
        <c:axId val="185447488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85446912"/>
        <c:crosses val="autoZero"/>
        <c:crossBetween val="midCat"/>
        <c:majorUnit val="5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Dati!$N$211</c:f>
          <c:strCache>
            <c:ptCount val="1"/>
            <c:pt idx="0">
              <c:v>% DI COMUNI COPERTI DAL SERVIZIO ASILI NIDO -  (2012)</c:v>
            </c:pt>
          </c:strCache>
        </c:strRef>
      </c:tx>
      <c:layout>
        <c:manualLayout>
          <c:xMode val="edge"/>
          <c:yMode val="edge"/>
          <c:x val="9.9467405322162264E-2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Dati!$O$225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9.1253841503472516E-2"/>
                  <c:y val="6.661839272094716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Dati!$E$210:$G$210</c:f>
            </c:strRef>
          </c:xVal>
          <c:yVal>
            <c:numRef>
              <c:f>Dati!$E$214:$G$214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2698880"/>
        <c:axId val="152699456"/>
      </c:scatterChart>
      <c:valAx>
        <c:axId val="152698880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52699456"/>
        <c:crosses val="autoZero"/>
        <c:crossBetween val="midCat"/>
      </c:valAx>
      <c:valAx>
        <c:axId val="152699456"/>
        <c:scaling>
          <c:orientation val="minMax"/>
          <c:max val="10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52698880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Dati!$S$211</c:f>
          <c:strCache>
            <c:ptCount val="1"/>
            <c:pt idx="0">
              <c:v>CAPACITA' DI PRESA IN CARICO DEGLI ASILI NIDO -  (2012)</c:v>
            </c:pt>
          </c:strCache>
        </c:strRef>
      </c:tx>
      <c:layout>
        <c:manualLayout>
          <c:xMode val="edge"/>
          <c:yMode val="edge"/>
          <c:x val="0.10551859375607481"/>
          <c:y val="3.529328333978763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11484560281482058"/>
                  <c:y val="7.154323901721385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823543991291161"/>
                  <c:y val="-5.6998134627992816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Dati!$E$215:$G$215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2701184"/>
        <c:axId val="152701760"/>
      </c:scatterChart>
      <c:valAx>
        <c:axId val="152701184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52701760"/>
        <c:crosses val="autoZero"/>
        <c:crossBetween val="midCat"/>
      </c:valAx>
      <c:valAx>
        <c:axId val="152701760"/>
        <c:scaling>
          <c:orientation val="minMax"/>
          <c:max val="3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52701184"/>
        <c:crosses val="autoZero"/>
        <c:crossBetween val="midCat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Dati!$I$225</c:f>
          <c:strCache>
            <c:ptCount val="1"/>
            <c:pt idx="0">
              <c:v>INDICE DI COPERTURA SERVIZI PER LA PRIMA INFANZIA - (2011)</c:v>
            </c:pt>
          </c:strCache>
        </c:strRef>
      </c:tx>
      <c:layout>
        <c:manualLayout>
          <c:xMode val="edge"/>
          <c:yMode val="edge"/>
          <c:x val="0.13632039043604971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Dati!$B$213</c:f>
              <c:strCache>
                <c:ptCount val="1"/>
                <c:pt idx="0">
                  <c:v>Indice di copertura degli asili nido (*)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</c:marker>
          <c:dPt>
            <c:idx val="0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Dati!$E$210:$G$210</c:f>
            </c:strRef>
          </c:xVal>
          <c:yVal>
            <c:numRef>
              <c:f>Dati!$E$218:$G$218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2703488"/>
        <c:axId val="152704064"/>
      </c:scatterChart>
      <c:valAx>
        <c:axId val="152703488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52704064"/>
        <c:crosses val="autoZero"/>
        <c:crossBetween val="midCat"/>
      </c:valAx>
      <c:valAx>
        <c:axId val="152704064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52703488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Dati!$N$225</c:f>
          <c:strCache>
            <c:ptCount val="1"/>
            <c:pt idx="0">
              <c:v>% DI COMUNI COPERTI DA SERVIZI PER LA PRIMA INFANZIA - (2012)</c:v>
            </c:pt>
          </c:strCache>
        </c:strRef>
      </c:tx>
      <c:layout>
        <c:manualLayout>
          <c:xMode val="edge"/>
          <c:yMode val="edge"/>
          <c:x val="0.12411513205456268"/>
          <c:y val="4.31588018020656E-3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Dati!$O$225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9.1253841503472516E-2"/>
                  <c:y val="6.661839272094716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Dati!$E$210:$G$210</c:f>
            </c:strRef>
          </c:xVal>
          <c:yVal>
            <c:numRef>
              <c:f>Dati!$E$219:$G$219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2706368"/>
        <c:axId val="154222592"/>
      </c:scatterChart>
      <c:valAx>
        <c:axId val="152706368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54222592"/>
        <c:crosses val="autoZero"/>
        <c:crossBetween val="midCat"/>
      </c:valAx>
      <c:valAx>
        <c:axId val="154222592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52706368"/>
        <c:crosses val="autoZero"/>
        <c:crossBetween val="midCat"/>
        <c:majorUnit val="1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Dati!$S$225</c:f>
          <c:strCache>
            <c:ptCount val="1"/>
            <c:pt idx="0">
              <c:v>CAPACITA' DI PRESA IN CARICO SERVIZI PER LA PRIMA INFANZIA - (2012)</c:v>
            </c:pt>
          </c:strCache>
        </c:strRef>
      </c:tx>
      <c:layout>
        <c:manualLayout>
          <c:xMode val="edge"/>
          <c:yMode val="edge"/>
          <c:x val="0.12103416621301263"/>
          <c:y val="3.0878360572076349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Dati!$O$225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9.1253841503472516E-2"/>
                  <c:y val="6.661839272094716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Dati!$E$220:$G$220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4225472"/>
        <c:axId val="154226048"/>
      </c:scatterChart>
      <c:valAx>
        <c:axId val="15422547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54226048"/>
        <c:crosses val="autoZero"/>
        <c:crossBetween val="midCat"/>
      </c:valAx>
      <c:valAx>
        <c:axId val="154226048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54225472"/>
        <c:crosses val="autoZero"/>
        <c:crossBetween val="midCat"/>
        <c:majorUnit val="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Dati!$B$224</c:f>
          <c:strCache>
            <c:ptCount val="1"/>
            <c:pt idx="0">
              <c:v>&gt; Famiglia e minori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Dati!$E$224:$G$224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4456064"/>
        <c:axId val="154227776"/>
      </c:barChart>
      <c:catAx>
        <c:axId val="154456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4227776"/>
        <c:crosses val="autoZero"/>
        <c:auto val="1"/>
        <c:lblAlgn val="ctr"/>
        <c:lblOffset val="100"/>
        <c:noMultiLvlLbl val="0"/>
      </c:catAx>
      <c:valAx>
        <c:axId val="154227776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445606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Dati!$B$225</c:f>
          <c:strCache>
            <c:ptCount val="1"/>
            <c:pt idx="0">
              <c:v>&gt; Disabili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Dati!$E$225:$G$225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7407232"/>
        <c:axId val="154229504"/>
      </c:barChart>
      <c:catAx>
        <c:axId val="157407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4229504"/>
        <c:crosses val="autoZero"/>
        <c:auto val="1"/>
        <c:lblAlgn val="ctr"/>
        <c:lblOffset val="100"/>
        <c:noMultiLvlLbl val="0"/>
      </c:catAx>
      <c:valAx>
        <c:axId val="15422950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7407232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Dati!$B$226</c:f>
          <c:strCache>
            <c:ptCount val="1"/>
            <c:pt idx="0">
              <c:v>&gt; Anziani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Dati!$E$226:$G$226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7407744"/>
        <c:axId val="154247744"/>
      </c:barChart>
      <c:catAx>
        <c:axId val="157407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4247744"/>
        <c:crosses val="autoZero"/>
        <c:auto val="1"/>
        <c:lblAlgn val="ctr"/>
        <c:lblOffset val="100"/>
        <c:noMultiLvlLbl val="0"/>
      </c:catAx>
      <c:valAx>
        <c:axId val="15424774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740774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1.png"/><Relationship Id="rId16" Type="http://schemas.openxmlformats.org/officeDocument/2006/relationships/chart" Target="../charts/chart14.xml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717180</xdr:colOff>
      <xdr:row>428</xdr:row>
      <xdr:rowOff>22446</xdr:rowOff>
    </xdr:from>
    <xdr:to>
      <xdr:col>23</xdr:col>
      <xdr:colOff>750797</xdr:colOff>
      <xdr:row>445</xdr:row>
      <xdr:rowOff>51565</xdr:rowOff>
    </xdr:to>
    <xdr:sp macro="" textlink="$I$431">
      <xdr:nvSpPr>
        <xdr:cNvPr id="32" name="Rettangolo 31"/>
        <xdr:cNvSpPr/>
      </xdr:nvSpPr>
      <xdr:spPr>
        <a:xfrm>
          <a:off x="11217092" y="50101534"/>
          <a:ext cx="13671176" cy="3267619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5DB3DCF3-8C1E-4081-BCFC-588A9774E763}" type="TxLink">
            <a:rPr lang="en-US" sz="1200">
              <a:solidFill>
                <a:srgbClr val="8A7972"/>
              </a:solidFill>
            </a:rPr>
            <a:pPr algn="ctr"/>
            <a:t>% DI COMUNI CH EOFFRONO IL SERVIZIO DI ASSISTENZA DOMICLIARE SOCIO-ASSISTENZIALE - 2011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7</xdr:col>
      <xdr:colOff>717180</xdr:colOff>
      <xdr:row>238</xdr:row>
      <xdr:rowOff>145674</xdr:rowOff>
    </xdr:from>
    <xdr:to>
      <xdr:col>23</xdr:col>
      <xdr:colOff>750797</xdr:colOff>
      <xdr:row>427</xdr:row>
      <xdr:rowOff>33601</xdr:rowOff>
    </xdr:to>
    <xdr:sp macro="" textlink="$I$413">
      <xdr:nvSpPr>
        <xdr:cNvPr id="27" name="Rettangolo 26"/>
        <xdr:cNvSpPr/>
      </xdr:nvSpPr>
      <xdr:spPr>
        <a:xfrm>
          <a:off x="11217092" y="46661292"/>
          <a:ext cx="13671176" cy="3260897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26D76B5-15C9-42D6-9CD7-B2E03EF7ED4D}" type="TxLink">
            <a:rPr lang="en-US" sz="1200">
              <a:solidFill>
                <a:srgbClr val="8A7972"/>
              </a:solidFill>
            </a:rPr>
            <a:pPr algn="ctr"/>
            <a:t>INDICE DI COPERTURA TERRITORIALE PER IL SERVIZIO DI ASSISTENZA DOMICLIARE SOCIO-ASSISTENZIALE - 2011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860160</xdr:colOff>
      <xdr:row>0</xdr:row>
      <xdr:rowOff>0</xdr:rowOff>
    </xdr:from>
    <xdr:ext cx="1002710" cy="311496"/>
    <xdr:sp macro="" textlink="">
      <xdr:nvSpPr>
        <xdr:cNvPr id="23" name="Rettangolo 22"/>
        <xdr:cNvSpPr/>
      </xdr:nvSpPr>
      <xdr:spPr>
        <a:xfrm>
          <a:off x="7684542" y="0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2509603</xdr:colOff>
      <xdr:row>207</xdr:row>
      <xdr:rowOff>11205</xdr:rowOff>
    </xdr:from>
    <xdr:to>
      <xdr:col>1</xdr:col>
      <xdr:colOff>3225136</xdr:colOff>
      <xdr:row>209</xdr:row>
      <xdr:rowOff>190500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603" y="403411"/>
          <a:ext cx="715533" cy="63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44824</xdr:colOff>
      <xdr:row>222</xdr:row>
      <xdr:rowOff>190494</xdr:rowOff>
    </xdr:from>
    <xdr:to>
      <xdr:col>12</xdr:col>
      <xdr:colOff>657226</xdr:colOff>
      <xdr:row>237</xdr:row>
      <xdr:rowOff>176014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807665</xdr:colOff>
      <xdr:row>208</xdr:row>
      <xdr:rowOff>44816</xdr:rowOff>
    </xdr:from>
    <xdr:to>
      <xdr:col>17</xdr:col>
      <xdr:colOff>693925</xdr:colOff>
      <xdr:row>222</xdr:row>
      <xdr:rowOff>7925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833158</xdr:colOff>
      <xdr:row>208</xdr:row>
      <xdr:rowOff>44816</xdr:rowOff>
    </xdr:from>
    <xdr:to>
      <xdr:col>22</xdr:col>
      <xdr:colOff>735106</xdr:colOff>
      <xdr:row>222</xdr:row>
      <xdr:rowOff>7925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56030</xdr:colOff>
      <xdr:row>208</xdr:row>
      <xdr:rowOff>44816</xdr:rowOff>
    </xdr:from>
    <xdr:to>
      <xdr:col>12</xdr:col>
      <xdr:colOff>668432</xdr:colOff>
      <xdr:row>221</xdr:row>
      <xdr:rowOff>201701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818871</xdr:colOff>
      <xdr:row>222</xdr:row>
      <xdr:rowOff>190494</xdr:rowOff>
    </xdr:from>
    <xdr:to>
      <xdr:col>17</xdr:col>
      <xdr:colOff>705131</xdr:colOff>
      <xdr:row>237</xdr:row>
      <xdr:rowOff>168084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866776</xdr:colOff>
      <xdr:row>222</xdr:row>
      <xdr:rowOff>190494</xdr:rowOff>
    </xdr:from>
    <xdr:to>
      <xdr:col>22</xdr:col>
      <xdr:colOff>775448</xdr:colOff>
      <xdr:row>237</xdr:row>
      <xdr:rowOff>168084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412</xdr:row>
      <xdr:rowOff>22414</xdr:rowOff>
    </xdr:from>
    <xdr:to>
      <xdr:col>11</xdr:col>
      <xdr:colOff>593912</xdr:colOff>
      <xdr:row>426</xdr:row>
      <xdr:rowOff>109542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825500</xdr:colOff>
      <xdr:row>412</xdr:row>
      <xdr:rowOff>22414</xdr:rowOff>
    </xdr:from>
    <xdr:to>
      <xdr:col>15</xdr:col>
      <xdr:colOff>623795</xdr:colOff>
      <xdr:row>426</xdr:row>
      <xdr:rowOff>109542</xdr:rowOff>
    </xdr:to>
    <xdr:graphicFrame macro="">
      <xdr:nvGraphicFramePr>
        <xdr:cNvPr id="22" name="Gra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855383</xdr:colOff>
      <xdr:row>412</xdr:row>
      <xdr:rowOff>22414</xdr:rowOff>
    </xdr:from>
    <xdr:to>
      <xdr:col>19</xdr:col>
      <xdr:colOff>642472</xdr:colOff>
      <xdr:row>426</xdr:row>
      <xdr:rowOff>109542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0</xdr:colOff>
      <xdr:row>412</xdr:row>
      <xdr:rowOff>22414</xdr:rowOff>
    </xdr:from>
    <xdr:to>
      <xdr:col>23</xdr:col>
      <xdr:colOff>649941</xdr:colOff>
      <xdr:row>426</xdr:row>
      <xdr:rowOff>109542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6722</xdr:colOff>
      <xdr:row>429</xdr:row>
      <xdr:rowOff>174848</xdr:rowOff>
    </xdr:from>
    <xdr:to>
      <xdr:col>11</xdr:col>
      <xdr:colOff>600634</xdr:colOff>
      <xdr:row>444</xdr:row>
      <xdr:rowOff>71476</xdr:rowOff>
    </xdr:to>
    <xdr:graphicFrame macro="">
      <xdr:nvGraphicFramePr>
        <xdr:cNvPr id="28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832222</xdr:colOff>
      <xdr:row>429</xdr:row>
      <xdr:rowOff>174848</xdr:rowOff>
    </xdr:from>
    <xdr:to>
      <xdr:col>15</xdr:col>
      <xdr:colOff>630517</xdr:colOff>
      <xdr:row>444</xdr:row>
      <xdr:rowOff>71476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862105</xdr:colOff>
      <xdr:row>429</xdr:row>
      <xdr:rowOff>174848</xdr:rowOff>
    </xdr:from>
    <xdr:to>
      <xdr:col>19</xdr:col>
      <xdr:colOff>649194</xdr:colOff>
      <xdr:row>444</xdr:row>
      <xdr:rowOff>71476</xdr:rowOff>
    </xdr:to>
    <xdr:graphicFrame macro="">
      <xdr:nvGraphicFramePr>
        <xdr:cNvPr id="30" name="Gra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20</xdr:col>
      <xdr:colOff>6722</xdr:colOff>
      <xdr:row>429</xdr:row>
      <xdr:rowOff>174848</xdr:rowOff>
    </xdr:from>
    <xdr:to>
      <xdr:col>23</xdr:col>
      <xdr:colOff>656663</xdr:colOff>
      <xdr:row>444</xdr:row>
      <xdr:rowOff>71476</xdr:rowOff>
    </xdr:to>
    <xdr:graphicFrame macro="">
      <xdr:nvGraphicFramePr>
        <xdr:cNvPr id="31" name="Gra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5188323</xdr:colOff>
      <xdr:row>412</xdr:row>
      <xdr:rowOff>112059</xdr:rowOff>
    </xdr:from>
    <xdr:to>
      <xdr:col>6</xdr:col>
      <xdr:colOff>952499</xdr:colOff>
      <xdr:row>427</xdr:row>
      <xdr:rowOff>44914</xdr:rowOff>
    </xdr:to>
    <xdr:graphicFrame macro="">
      <xdr:nvGraphicFramePr>
        <xdr:cNvPr id="33" name="Gra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694766</xdr:colOff>
      <xdr:row>206</xdr:row>
      <xdr:rowOff>78442</xdr:rowOff>
    </xdr:from>
    <xdr:to>
      <xdr:col>4</xdr:col>
      <xdr:colOff>268382</xdr:colOff>
      <xdr:row>208</xdr:row>
      <xdr:rowOff>135592</xdr:rowOff>
    </xdr:to>
    <xdr:sp macro="" textlink="">
      <xdr:nvSpPr>
        <xdr:cNvPr id="34" name="Freccia in giù 33"/>
        <xdr:cNvSpPr/>
      </xdr:nvSpPr>
      <xdr:spPr>
        <a:xfrm rot="19039279">
          <a:off x="7519148" y="280148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6" zoomScale="85" zoomScaleNormal="85" workbookViewId="0">
      <selection activeCell="E210" sqref="E210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0.28515625" style="7" customWidth="1"/>
    <col min="4" max="4" width="13.140625" style="7" bestFit="1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bestFit="1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69" width="8.5703125" style="3"/>
    <col min="70" max="70" width="8.5703125" style="3" customWidth="1"/>
    <col min="71" max="72" width="8.5703125" style="3" hidden="1" customWidth="1"/>
    <col min="73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36" hidden="1" x14ac:dyDescent="0.25">
      <c r="B1" s="4" t="str">
        <f ca="1">MID(CELL("FILENAME",AF222),FIND("]",CELL("FILENAME",AF222))+1,255)</f>
        <v>Dati</v>
      </c>
      <c r="C1" s="5"/>
      <c r="D1" s="5"/>
    </row>
    <row r="2" spans="2:36" hidden="1" x14ac:dyDescent="0.25">
      <c r="D2" s="5"/>
    </row>
    <row r="3" spans="2:36" ht="22.5" hidden="1" x14ac:dyDescent="0.25">
      <c r="C3" s="27" t="s">
        <v>33</v>
      </c>
      <c r="D3" s="27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F3" s="12" t="s">
        <v>26</v>
      </c>
      <c r="AG3" s="12" t="s">
        <v>27</v>
      </c>
      <c r="AI3" s="12" t="s">
        <v>31</v>
      </c>
      <c r="AJ3" s="12" t="s">
        <v>32</v>
      </c>
    </row>
    <row r="4" spans="2:36" ht="15.75" hidden="1" thickBot="1" x14ac:dyDescent="0.3">
      <c r="D4" s="5"/>
      <c r="AF4" s="13"/>
      <c r="AG4" s="14"/>
    </row>
    <row r="5" spans="2:36" ht="15.75" hidden="1" thickBot="1" x14ac:dyDescent="0.3">
      <c r="B5" s="64" t="s">
        <v>37</v>
      </c>
      <c r="C5" s="65"/>
      <c r="D5" s="65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F5" s="54"/>
      <c r="AG5" s="54"/>
      <c r="AI5" s="54">
        <f>MIN(E5:AD5)</f>
        <v>0</v>
      </c>
      <c r="AJ5" s="54">
        <f>MAX(E5:AD5)</f>
        <v>0</v>
      </c>
    </row>
    <row r="6" spans="2:36" hidden="1" x14ac:dyDescent="0.25">
      <c r="B6" s="67" t="s">
        <v>38</v>
      </c>
      <c r="C6" s="68" t="s">
        <v>39</v>
      </c>
      <c r="D6" s="68">
        <v>2011</v>
      </c>
      <c r="E6" s="70">
        <v>97</v>
      </c>
      <c r="F6" s="69">
        <v>72.099999999999994</v>
      </c>
      <c r="G6" s="69">
        <v>92</v>
      </c>
      <c r="H6" s="69">
        <v>89.6</v>
      </c>
      <c r="I6" s="82">
        <v>86.1</v>
      </c>
      <c r="J6" s="69">
        <v>100</v>
      </c>
      <c r="K6" s="69">
        <v>89.5</v>
      </c>
      <c r="L6" s="69">
        <v>98</v>
      </c>
      <c r="M6" s="69">
        <v>94.3</v>
      </c>
      <c r="N6" s="69">
        <v>86</v>
      </c>
      <c r="O6" s="69">
        <v>90.8</v>
      </c>
      <c r="P6" s="69">
        <v>79.8</v>
      </c>
      <c r="Q6" s="69">
        <v>74.8</v>
      </c>
      <c r="R6" s="69">
        <v>40.1</v>
      </c>
      <c r="S6" s="69">
        <v>66.2</v>
      </c>
      <c r="T6" s="69">
        <v>67.900000000000006</v>
      </c>
      <c r="U6" s="69">
        <v>65.8</v>
      </c>
      <c r="V6" s="69">
        <v>44.1</v>
      </c>
      <c r="W6" s="69">
        <v>68.7</v>
      </c>
      <c r="X6" s="69">
        <v>62.2</v>
      </c>
      <c r="Y6" s="69">
        <v>86.7</v>
      </c>
      <c r="Z6" s="69">
        <v>93.7</v>
      </c>
      <c r="AA6" s="69">
        <v>85.7</v>
      </c>
      <c r="AB6" s="69">
        <v>52.9</v>
      </c>
      <c r="AC6" s="69">
        <v>67.3</v>
      </c>
      <c r="AD6" s="69">
        <v>77.7</v>
      </c>
      <c r="AF6" s="54"/>
      <c r="AG6" s="54"/>
      <c r="AI6" s="54">
        <f t="shared" ref="AI6:AI22" si="0">MIN(E6:AD6)</f>
        <v>40.1</v>
      </c>
      <c r="AJ6" s="54">
        <f t="shared" ref="AJ6:AJ22" si="1">MAX(E6:AD6)</f>
        <v>100</v>
      </c>
    </row>
    <row r="7" spans="2:36" hidden="1" x14ac:dyDescent="0.25">
      <c r="B7" s="67" t="s">
        <v>40</v>
      </c>
      <c r="C7" s="68" t="s">
        <v>39</v>
      </c>
      <c r="D7" s="123">
        <v>2012</v>
      </c>
      <c r="E7" s="70">
        <v>78.400000000000006</v>
      </c>
      <c r="F7" s="70">
        <v>24.2</v>
      </c>
      <c r="G7" s="70">
        <v>87</v>
      </c>
      <c r="H7" s="70">
        <v>71.900000000000006</v>
      </c>
      <c r="I7" s="71">
        <v>33.200000000000003</v>
      </c>
      <c r="J7" s="70">
        <v>100</v>
      </c>
      <c r="K7" s="70">
        <v>78.7</v>
      </c>
      <c r="L7" s="70">
        <v>84.5</v>
      </c>
      <c r="M7" s="69">
        <v>73.2</v>
      </c>
      <c r="N7" s="69">
        <v>53.1</v>
      </c>
      <c r="O7" s="69">
        <v>53.3</v>
      </c>
      <c r="P7" s="69">
        <v>28.3</v>
      </c>
      <c r="Q7" s="69">
        <v>36.4</v>
      </c>
      <c r="R7" s="69">
        <v>16.899999999999999</v>
      </c>
      <c r="S7" s="69">
        <v>22.1</v>
      </c>
      <c r="T7" s="69">
        <v>35.700000000000003</v>
      </c>
      <c r="U7" s="69">
        <v>32.1</v>
      </c>
      <c r="V7" s="69">
        <v>8.6</v>
      </c>
      <c r="W7" s="69">
        <v>33.6</v>
      </c>
      <c r="X7" s="69">
        <v>29.7</v>
      </c>
      <c r="Y7" s="69">
        <v>60.9</v>
      </c>
      <c r="Z7" s="69">
        <v>76.3</v>
      </c>
      <c r="AA7" s="69">
        <v>49.5</v>
      </c>
      <c r="AB7" s="69">
        <v>22.5</v>
      </c>
      <c r="AC7" s="69">
        <v>31.7</v>
      </c>
      <c r="AD7" s="69">
        <v>50.7</v>
      </c>
      <c r="AF7" s="54"/>
      <c r="AG7" s="54"/>
      <c r="AI7" s="54">
        <f t="shared" si="0"/>
        <v>8.6</v>
      </c>
      <c r="AJ7" s="54">
        <f t="shared" si="1"/>
        <v>100</v>
      </c>
    </row>
    <row r="8" spans="2:36" hidden="1" x14ac:dyDescent="0.25">
      <c r="B8" s="67" t="s">
        <v>41</v>
      </c>
      <c r="C8" s="68" t="s">
        <v>39</v>
      </c>
      <c r="D8" s="123">
        <v>2012</v>
      </c>
      <c r="E8" s="113">
        <v>21.7</v>
      </c>
      <c r="F8" s="113">
        <v>12.9</v>
      </c>
      <c r="G8" s="113">
        <v>15.3</v>
      </c>
      <c r="H8" s="113">
        <v>14.2</v>
      </c>
      <c r="I8" s="113">
        <v>15.5</v>
      </c>
      <c r="J8" s="113">
        <v>19.600000000000001</v>
      </c>
      <c r="K8" s="113">
        <v>10.3</v>
      </c>
      <c r="L8" s="113">
        <v>25</v>
      </c>
      <c r="M8" s="113">
        <v>20.3</v>
      </c>
      <c r="N8" s="113">
        <v>16.2</v>
      </c>
      <c r="O8" s="113">
        <v>13.8</v>
      </c>
      <c r="P8" s="113">
        <v>16.7</v>
      </c>
      <c r="Q8" s="114">
        <v>8.8000000000000007</v>
      </c>
      <c r="R8" s="114">
        <v>2</v>
      </c>
      <c r="S8" s="114">
        <v>10.3</v>
      </c>
      <c r="T8" s="114">
        <v>4.2</v>
      </c>
      <c r="U8" s="114">
        <v>7</v>
      </c>
      <c r="V8" s="114">
        <v>2.1</v>
      </c>
      <c r="W8" s="114">
        <v>5.5</v>
      </c>
      <c r="X8" s="114">
        <v>11.7</v>
      </c>
      <c r="Y8" s="114">
        <v>14.6</v>
      </c>
      <c r="Z8" s="114">
        <v>17.3</v>
      </c>
      <c r="AA8" s="114">
        <v>17.5</v>
      </c>
      <c r="AB8" s="114">
        <v>3.6</v>
      </c>
      <c r="AC8" s="114">
        <v>6.8</v>
      </c>
      <c r="AD8" s="114">
        <v>12.3</v>
      </c>
      <c r="AF8" s="54"/>
      <c r="AG8" s="54"/>
      <c r="AI8" s="54">
        <f t="shared" si="0"/>
        <v>2</v>
      </c>
      <c r="AJ8" s="54">
        <f t="shared" si="1"/>
        <v>25</v>
      </c>
    </row>
    <row r="9" spans="2:36" ht="15.75" hidden="1" thickBot="1" x14ac:dyDescent="0.3">
      <c r="B9" s="72"/>
      <c r="C9" s="73"/>
      <c r="D9" s="73"/>
      <c r="E9" s="74"/>
      <c r="F9" s="75"/>
      <c r="G9" s="76"/>
      <c r="H9" s="74"/>
      <c r="I9" s="77"/>
      <c r="J9" s="77"/>
      <c r="K9" s="77"/>
      <c r="L9" s="77"/>
      <c r="M9" s="77"/>
      <c r="N9" s="77"/>
      <c r="O9" s="77"/>
      <c r="P9" s="77"/>
      <c r="Q9" s="77"/>
      <c r="R9" s="77"/>
      <c r="S9" s="78"/>
      <c r="T9" s="79"/>
      <c r="U9" s="79"/>
      <c r="V9" s="79"/>
      <c r="W9" s="79"/>
      <c r="X9" s="80"/>
      <c r="Y9" s="81"/>
      <c r="Z9" s="79"/>
      <c r="AA9" s="79"/>
      <c r="AB9" s="79"/>
      <c r="AC9" s="79"/>
      <c r="AD9" s="79"/>
      <c r="AF9" s="54"/>
      <c r="AG9" s="54"/>
      <c r="AI9" s="54">
        <f t="shared" si="0"/>
        <v>0</v>
      </c>
      <c r="AJ9" s="54">
        <f t="shared" si="1"/>
        <v>0</v>
      </c>
    </row>
    <row r="10" spans="2:36" ht="15.75" hidden="1" thickBot="1" x14ac:dyDescent="0.3">
      <c r="B10" s="64" t="s">
        <v>42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6"/>
      <c r="AF10" s="54"/>
      <c r="AG10" s="54"/>
      <c r="AI10" s="54">
        <f t="shared" si="0"/>
        <v>0</v>
      </c>
      <c r="AJ10" s="54">
        <f t="shared" si="1"/>
        <v>0</v>
      </c>
    </row>
    <row r="11" spans="2:36" hidden="1" x14ac:dyDescent="0.25">
      <c r="B11" s="67" t="s">
        <v>43</v>
      </c>
      <c r="C11" s="115" t="s">
        <v>39</v>
      </c>
      <c r="D11" s="115">
        <v>2011</v>
      </c>
      <c r="E11" s="113">
        <v>97</v>
      </c>
      <c r="F11" s="114">
        <v>74.2</v>
      </c>
      <c r="G11" s="114">
        <v>93</v>
      </c>
      <c r="H11" s="114">
        <v>94</v>
      </c>
      <c r="I11" s="114">
        <v>95.3</v>
      </c>
      <c r="J11" s="114">
        <v>100</v>
      </c>
      <c r="K11" s="114">
        <v>90.8</v>
      </c>
      <c r="L11" s="114">
        <v>98.2</v>
      </c>
      <c r="M11" s="114">
        <v>95.5</v>
      </c>
      <c r="N11" s="114">
        <v>88</v>
      </c>
      <c r="O11" s="114">
        <v>91.3</v>
      </c>
      <c r="P11" s="114">
        <v>80.7</v>
      </c>
      <c r="Q11" s="114">
        <v>85.4</v>
      </c>
      <c r="R11" s="114">
        <v>57.9</v>
      </c>
      <c r="S11" s="114">
        <v>66.2</v>
      </c>
      <c r="T11" s="114">
        <v>68.599999999999994</v>
      </c>
      <c r="U11" s="114">
        <v>66.599999999999994</v>
      </c>
      <c r="V11" s="114">
        <v>44.1</v>
      </c>
      <c r="W11" s="114">
        <v>71.3</v>
      </c>
      <c r="X11" s="114">
        <v>71.5</v>
      </c>
      <c r="Y11" s="114">
        <v>88.8</v>
      </c>
      <c r="Z11" s="114">
        <v>94.9</v>
      </c>
      <c r="AA11" s="114">
        <v>86.8</v>
      </c>
      <c r="AB11" s="114">
        <v>61.9</v>
      </c>
      <c r="AC11" s="114">
        <v>71.3</v>
      </c>
      <c r="AD11" s="114">
        <v>81.3</v>
      </c>
      <c r="AF11" s="54"/>
      <c r="AG11" s="54"/>
      <c r="AI11" s="54">
        <f t="shared" si="0"/>
        <v>44.1</v>
      </c>
      <c r="AJ11" s="54">
        <f t="shared" si="1"/>
        <v>100</v>
      </c>
    </row>
    <row r="12" spans="2:36" hidden="1" x14ac:dyDescent="0.25">
      <c r="B12" s="67" t="s">
        <v>44</v>
      </c>
      <c r="C12" s="115" t="s">
        <v>39</v>
      </c>
      <c r="D12" s="123">
        <v>2012</v>
      </c>
      <c r="E12" s="113">
        <v>79.7</v>
      </c>
      <c r="F12" s="113">
        <v>24.6</v>
      </c>
      <c r="G12" s="113">
        <v>89.4</v>
      </c>
      <c r="H12" s="113">
        <v>76.2</v>
      </c>
      <c r="I12" s="113">
        <v>53</v>
      </c>
      <c r="J12" s="113">
        <v>100</v>
      </c>
      <c r="K12" s="113">
        <v>80.7</v>
      </c>
      <c r="L12" s="113">
        <v>85.9</v>
      </c>
      <c r="M12" s="113">
        <v>76.7</v>
      </c>
      <c r="N12" s="113">
        <v>53.6</v>
      </c>
      <c r="O12" s="113">
        <v>54.3</v>
      </c>
      <c r="P12" s="113">
        <v>28.8</v>
      </c>
      <c r="Q12" s="113">
        <v>60</v>
      </c>
      <c r="R12" s="113">
        <v>33.200000000000003</v>
      </c>
      <c r="S12" s="113">
        <v>22.8</v>
      </c>
      <c r="T12" s="113">
        <v>38</v>
      </c>
      <c r="U12" s="113">
        <v>32.1</v>
      </c>
      <c r="V12" s="113">
        <v>8.8000000000000007</v>
      </c>
      <c r="W12" s="113">
        <v>33.799999999999997</v>
      </c>
      <c r="X12" s="113">
        <v>33.700000000000003</v>
      </c>
      <c r="Y12" s="113">
        <v>62.6</v>
      </c>
      <c r="Z12" s="113">
        <v>80.7</v>
      </c>
      <c r="AA12" s="113">
        <v>50.9</v>
      </c>
      <c r="AB12" s="113">
        <v>32</v>
      </c>
      <c r="AC12" s="113">
        <v>33.799999999999997</v>
      </c>
      <c r="AD12" s="113">
        <v>54.6</v>
      </c>
      <c r="AF12" s="54"/>
      <c r="AG12" s="54"/>
      <c r="AI12" s="54">
        <f t="shared" si="0"/>
        <v>8.8000000000000007</v>
      </c>
      <c r="AJ12" s="54">
        <f t="shared" si="1"/>
        <v>100</v>
      </c>
    </row>
    <row r="13" spans="2:36" hidden="1" x14ac:dyDescent="0.25">
      <c r="B13" s="67" t="s">
        <v>45</v>
      </c>
      <c r="C13" s="115" t="s">
        <v>39</v>
      </c>
      <c r="D13" s="123">
        <v>2012</v>
      </c>
      <c r="E13" s="113">
        <v>27.1</v>
      </c>
      <c r="F13" s="113">
        <v>13.3</v>
      </c>
      <c r="G13" s="113">
        <v>17.5</v>
      </c>
      <c r="H13" s="113">
        <v>16.2</v>
      </c>
      <c r="I13" s="113">
        <v>18.8</v>
      </c>
      <c r="J13" s="113">
        <v>22.4</v>
      </c>
      <c r="K13" s="113">
        <v>11</v>
      </c>
      <c r="L13" s="113">
        <v>27.3</v>
      </c>
      <c r="M13" s="113">
        <v>22.8</v>
      </c>
      <c r="N13" s="113">
        <v>16.899999999999999</v>
      </c>
      <c r="O13" s="113">
        <v>16.399999999999999</v>
      </c>
      <c r="P13" s="113">
        <v>17.3</v>
      </c>
      <c r="Q13" s="113">
        <v>9.8000000000000007</v>
      </c>
      <c r="R13" s="113">
        <v>2.7</v>
      </c>
      <c r="S13" s="113">
        <v>10.4</v>
      </c>
      <c r="T13" s="113">
        <v>4.4000000000000004</v>
      </c>
      <c r="U13" s="113">
        <v>7</v>
      </c>
      <c r="V13" s="113">
        <v>2.1</v>
      </c>
      <c r="W13" s="113">
        <v>5.6</v>
      </c>
      <c r="X13" s="113">
        <v>12.9</v>
      </c>
      <c r="Y13" s="113">
        <v>16.399999999999999</v>
      </c>
      <c r="Z13" s="113">
        <v>19.100000000000001</v>
      </c>
      <c r="AA13" s="113">
        <v>18.8</v>
      </c>
      <c r="AB13" s="113">
        <v>4</v>
      </c>
      <c r="AC13" s="113">
        <v>7.2</v>
      </c>
      <c r="AD13" s="113">
        <v>13.5</v>
      </c>
      <c r="AF13" s="54"/>
      <c r="AG13" s="54"/>
      <c r="AI13" s="54">
        <f t="shared" si="0"/>
        <v>2.1</v>
      </c>
      <c r="AJ13" s="54">
        <f t="shared" si="1"/>
        <v>27.3</v>
      </c>
    </row>
    <row r="14" spans="2:36" ht="15.75" hidden="1" thickBot="1" x14ac:dyDescent="0.3">
      <c r="B14" s="83"/>
      <c r="C14" s="116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F14" s="54"/>
      <c r="AG14" s="54"/>
      <c r="AI14" s="54">
        <f t="shared" si="0"/>
        <v>0</v>
      </c>
      <c r="AJ14" s="54">
        <f t="shared" si="1"/>
        <v>0</v>
      </c>
    </row>
    <row r="15" spans="2:36" ht="15.75" hidden="1" thickBot="1" x14ac:dyDescent="0.3">
      <c r="B15" s="64" t="s">
        <v>46</v>
      </c>
      <c r="C15" s="118"/>
      <c r="D15" s="118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F15" s="54"/>
      <c r="AG15" s="54"/>
      <c r="AI15" s="54">
        <f t="shared" si="0"/>
        <v>0</v>
      </c>
      <c r="AJ15" s="54">
        <f t="shared" si="1"/>
        <v>0</v>
      </c>
    </row>
    <row r="16" spans="2:36" hidden="1" x14ac:dyDescent="0.25">
      <c r="B16" s="86" t="s">
        <v>47</v>
      </c>
      <c r="C16" s="119" t="s">
        <v>39</v>
      </c>
      <c r="D16" s="124">
        <v>2011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F16" s="54"/>
      <c r="AG16" s="54"/>
      <c r="AI16" s="54">
        <f t="shared" si="0"/>
        <v>0</v>
      </c>
      <c r="AJ16" s="54">
        <f t="shared" si="1"/>
        <v>0</v>
      </c>
    </row>
    <row r="17" spans="2:36" hidden="1" x14ac:dyDescent="0.25">
      <c r="B17" s="89" t="s">
        <v>48</v>
      </c>
      <c r="C17" s="119" t="s">
        <v>39</v>
      </c>
      <c r="D17" s="124">
        <v>2011</v>
      </c>
      <c r="E17" s="113">
        <v>3.7</v>
      </c>
      <c r="F17" s="113">
        <v>91</v>
      </c>
      <c r="G17" s="113">
        <v>83.2</v>
      </c>
      <c r="H17" s="113">
        <v>28</v>
      </c>
      <c r="I17" s="113">
        <v>86.9</v>
      </c>
      <c r="J17" s="113">
        <v>22</v>
      </c>
      <c r="K17" s="113">
        <v>43.6</v>
      </c>
      <c r="L17" s="113">
        <v>32.700000000000003</v>
      </c>
      <c r="M17" s="113">
        <v>75</v>
      </c>
      <c r="N17" s="113">
        <v>26.5</v>
      </c>
      <c r="O17" s="113">
        <v>94.8</v>
      </c>
      <c r="P17" s="113">
        <v>84.4</v>
      </c>
      <c r="Q17" s="113">
        <v>59.4</v>
      </c>
      <c r="R17" s="113">
        <v>38.1</v>
      </c>
      <c r="S17" s="113">
        <v>5.0999999999999996</v>
      </c>
      <c r="T17" s="113">
        <v>43.2</v>
      </c>
      <c r="U17" s="113">
        <v>86.3</v>
      </c>
      <c r="V17" s="113">
        <v>11</v>
      </c>
      <c r="W17" s="113">
        <v>31.3</v>
      </c>
      <c r="X17" s="113">
        <v>13.2</v>
      </c>
      <c r="Y17" s="113">
        <v>79.599999999999994</v>
      </c>
      <c r="Z17" s="113">
        <v>39.5</v>
      </c>
      <c r="AA17" s="113">
        <v>74.7</v>
      </c>
      <c r="AB17" s="113">
        <v>38.700000000000003</v>
      </c>
      <c r="AC17" s="113">
        <v>27.2</v>
      </c>
      <c r="AD17" s="113">
        <v>53.2</v>
      </c>
      <c r="AF17" s="54"/>
      <c r="AG17" s="54"/>
      <c r="AI17" s="54">
        <f t="shared" si="0"/>
        <v>3.7</v>
      </c>
      <c r="AJ17" s="54">
        <f t="shared" si="1"/>
        <v>94.8</v>
      </c>
    </row>
    <row r="18" spans="2:36" hidden="1" x14ac:dyDescent="0.25">
      <c r="B18" s="89" t="s">
        <v>49</v>
      </c>
      <c r="C18" s="119" t="s">
        <v>39</v>
      </c>
      <c r="D18" s="124">
        <v>2011</v>
      </c>
      <c r="E18" s="113">
        <v>16.100000000000001</v>
      </c>
      <c r="F18" s="113">
        <v>68.8</v>
      </c>
      <c r="G18" s="113">
        <v>88.7</v>
      </c>
      <c r="H18" s="113">
        <v>90.8</v>
      </c>
      <c r="I18" s="113">
        <v>74.599999999999994</v>
      </c>
      <c r="J18" s="113">
        <v>56.7</v>
      </c>
      <c r="K18" s="113">
        <v>76.7</v>
      </c>
      <c r="L18" s="113">
        <v>75.8</v>
      </c>
      <c r="M18" s="113">
        <v>84.2</v>
      </c>
      <c r="N18" s="113">
        <v>73.099999999999994</v>
      </c>
      <c r="O18" s="113">
        <v>60.4</v>
      </c>
      <c r="P18" s="113">
        <v>87.1</v>
      </c>
      <c r="Q18" s="113">
        <v>85.7</v>
      </c>
      <c r="R18" s="113">
        <v>65.2</v>
      </c>
      <c r="S18" s="113">
        <v>83.6</v>
      </c>
      <c r="T18" s="113">
        <v>69.599999999999994</v>
      </c>
      <c r="U18" s="113">
        <v>82.9</v>
      </c>
      <c r="V18" s="113">
        <v>45.9</v>
      </c>
      <c r="W18" s="113">
        <v>71.2</v>
      </c>
      <c r="X18" s="113">
        <v>76</v>
      </c>
      <c r="Y18" s="113">
        <v>82.4</v>
      </c>
      <c r="Z18" s="113">
        <v>73.400000000000006</v>
      </c>
      <c r="AA18" s="113">
        <v>82.6</v>
      </c>
      <c r="AB18" s="113">
        <v>66.3</v>
      </c>
      <c r="AC18" s="113">
        <v>72.3</v>
      </c>
      <c r="AD18" s="113">
        <v>74.7</v>
      </c>
      <c r="AF18" s="54"/>
      <c r="AG18" s="54"/>
      <c r="AI18" s="54">
        <f t="shared" si="0"/>
        <v>16.100000000000001</v>
      </c>
      <c r="AJ18" s="54">
        <f t="shared" si="1"/>
        <v>90.8</v>
      </c>
    </row>
    <row r="19" spans="2:36" hidden="1" x14ac:dyDescent="0.25">
      <c r="B19" s="89" t="s">
        <v>50</v>
      </c>
      <c r="C19" s="119" t="s">
        <v>39</v>
      </c>
      <c r="D19" s="124">
        <v>2011</v>
      </c>
      <c r="E19" s="113">
        <v>90.1</v>
      </c>
      <c r="F19" s="113">
        <v>97.9</v>
      </c>
      <c r="G19" s="113">
        <v>94.2</v>
      </c>
      <c r="H19" s="113">
        <v>99.2</v>
      </c>
      <c r="I19" s="113">
        <v>100</v>
      </c>
      <c r="J19" s="113">
        <v>100</v>
      </c>
      <c r="K19" s="113">
        <v>97.2</v>
      </c>
      <c r="L19" s="113">
        <v>91.4</v>
      </c>
      <c r="M19" s="113">
        <v>89.4</v>
      </c>
      <c r="N19" s="113">
        <v>87.9</v>
      </c>
      <c r="O19" s="113">
        <v>75.5</v>
      </c>
      <c r="P19" s="113">
        <v>86.6</v>
      </c>
      <c r="Q19" s="113">
        <v>90.9</v>
      </c>
      <c r="R19" s="113">
        <v>71.8</v>
      </c>
      <c r="S19" s="113">
        <v>80.2</v>
      </c>
      <c r="T19" s="113">
        <v>87.9</v>
      </c>
      <c r="U19" s="113">
        <v>86.6</v>
      </c>
      <c r="V19" s="113">
        <v>58.9</v>
      </c>
      <c r="W19" s="113">
        <v>86.2</v>
      </c>
      <c r="X19" s="113">
        <v>94.1</v>
      </c>
      <c r="Y19" s="113">
        <v>95.9</v>
      </c>
      <c r="Z19" s="113">
        <v>95.3</v>
      </c>
      <c r="AA19" s="113">
        <v>86.8</v>
      </c>
      <c r="AB19" s="113">
        <v>77.7</v>
      </c>
      <c r="AC19" s="113">
        <v>88.2</v>
      </c>
      <c r="AD19" s="113">
        <v>89.3</v>
      </c>
      <c r="AF19" s="54"/>
      <c r="AG19" s="54"/>
      <c r="AI19" s="54">
        <f t="shared" si="0"/>
        <v>58.9</v>
      </c>
      <c r="AJ19" s="54">
        <f t="shared" si="1"/>
        <v>100</v>
      </c>
    </row>
    <row r="20" spans="2:36" hidden="1" x14ac:dyDescent="0.25">
      <c r="B20" s="90" t="s">
        <v>51</v>
      </c>
      <c r="C20" s="115" t="s">
        <v>39</v>
      </c>
      <c r="D20" s="124">
        <v>2011</v>
      </c>
      <c r="E20" s="113">
        <v>2.4</v>
      </c>
      <c r="F20" s="113">
        <v>58.7</v>
      </c>
      <c r="G20" s="113">
        <v>22.1</v>
      </c>
      <c r="H20" s="113">
        <v>30.5</v>
      </c>
      <c r="I20" s="113">
        <v>100</v>
      </c>
      <c r="J20" s="113">
        <v>58.7</v>
      </c>
      <c r="K20" s="113">
        <v>53.9</v>
      </c>
      <c r="L20" s="113">
        <v>11</v>
      </c>
      <c r="M20" s="113">
        <v>53.2</v>
      </c>
      <c r="N20" s="113">
        <v>34</v>
      </c>
      <c r="O20" s="113">
        <v>21.8</v>
      </c>
      <c r="P20" s="113">
        <v>54.1</v>
      </c>
      <c r="Q20" s="113">
        <v>0.4</v>
      </c>
      <c r="R20" s="113">
        <v>1.6</v>
      </c>
      <c r="S20" s="113">
        <v>0</v>
      </c>
      <c r="T20" s="113">
        <v>3.2</v>
      </c>
      <c r="U20" s="113">
        <v>11.3</v>
      </c>
      <c r="V20" s="113">
        <v>5.0999999999999996</v>
      </c>
      <c r="W20" s="113">
        <v>4.9000000000000004</v>
      </c>
      <c r="X20" s="113">
        <v>9.6</v>
      </c>
      <c r="Y20" s="113">
        <v>32.799999999999997</v>
      </c>
      <c r="Z20" s="113">
        <v>39.700000000000003</v>
      </c>
      <c r="AA20" s="113">
        <v>48.8</v>
      </c>
      <c r="AB20" s="113">
        <v>2.8</v>
      </c>
      <c r="AC20" s="113">
        <v>6.1</v>
      </c>
      <c r="AD20" s="113">
        <v>27</v>
      </c>
      <c r="AF20" s="54"/>
      <c r="AG20" s="54"/>
      <c r="AI20" s="54">
        <f t="shared" si="0"/>
        <v>0</v>
      </c>
      <c r="AJ20" s="54">
        <f t="shared" si="1"/>
        <v>100</v>
      </c>
    </row>
    <row r="21" spans="2:36" hidden="1" x14ac:dyDescent="0.25">
      <c r="B21" s="92" t="s">
        <v>52</v>
      </c>
      <c r="C21" s="115" t="s">
        <v>39</v>
      </c>
      <c r="D21" s="124">
        <v>2011</v>
      </c>
      <c r="E21" s="117"/>
      <c r="F21" s="117"/>
      <c r="G21" s="120"/>
      <c r="H21" s="117"/>
      <c r="I21" s="120"/>
      <c r="J21" s="120"/>
      <c r="K21" s="117"/>
      <c r="L21" s="117"/>
      <c r="M21" s="117"/>
      <c r="N21" s="117"/>
      <c r="O21" s="117"/>
      <c r="P21" s="117"/>
      <c r="Q21" s="117"/>
      <c r="R21" s="120"/>
      <c r="S21" s="117"/>
      <c r="T21" s="117"/>
      <c r="U21" s="117"/>
      <c r="V21" s="117"/>
      <c r="W21" s="117"/>
      <c r="X21" s="117"/>
      <c r="Y21" s="117"/>
      <c r="Z21" s="117"/>
      <c r="AA21" s="120"/>
      <c r="AB21" s="117"/>
      <c r="AC21" s="117"/>
      <c r="AD21" s="121"/>
      <c r="AF21" s="54"/>
      <c r="AG21" s="54"/>
      <c r="AI21" s="54">
        <f t="shared" si="0"/>
        <v>0</v>
      </c>
      <c r="AJ21" s="54">
        <f t="shared" si="1"/>
        <v>0</v>
      </c>
    </row>
    <row r="22" spans="2:36" hidden="1" x14ac:dyDescent="0.25">
      <c r="B22" s="89" t="s">
        <v>48</v>
      </c>
      <c r="C22" s="119" t="s">
        <v>39</v>
      </c>
      <c r="D22" s="124">
        <v>2011</v>
      </c>
      <c r="E22" s="121">
        <v>1.4</v>
      </c>
      <c r="F22" s="121">
        <v>88.6</v>
      </c>
      <c r="G22" s="121">
        <v>75.8</v>
      </c>
      <c r="H22" s="121">
        <v>34.9</v>
      </c>
      <c r="I22" s="121">
        <v>81.599999999999994</v>
      </c>
      <c r="J22" s="121">
        <v>24.8</v>
      </c>
      <c r="K22" s="121">
        <v>41.5</v>
      </c>
      <c r="L22" s="121">
        <v>24.7</v>
      </c>
      <c r="M22" s="121">
        <v>66.900000000000006</v>
      </c>
      <c r="N22" s="121">
        <v>11.3</v>
      </c>
      <c r="O22" s="121">
        <v>87</v>
      </c>
      <c r="P22" s="121">
        <v>59.8</v>
      </c>
      <c r="Q22" s="121">
        <v>77.400000000000006</v>
      </c>
      <c r="R22" s="121">
        <v>29.8</v>
      </c>
      <c r="S22" s="121">
        <v>5.9</v>
      </c>
      <c r="T22" s="121">
        <v>41.1</v>
      </c>
      <c r="U22" s="121">
        <v>79.400000000000006</v>
      </c>
      <c r="V22" s="121">
        <v>16.399999999999999</v>
      </c>
      <c r="W22" s="121">
        <v>14.4</v>
      </c>
      <c r="X22" s="121">
        <v>16.7</v>
      </c>
      <c r="Y22" s="121">
        <v>75.900000000000006</v>
      </c>
      <c r="Z22" s="121">
        <v>40.9</v>
      </c>
      <c r="AA22" s="121">
        <v>52.7</v>
      </c>
      <c r="AB22" s="121">
        <v>38.299999999999997</v>
      </c>
      <c r="AC22" s="121">
        <v>15.5</v>
      </c>
      <c r="AD22" s="121">
        <v>52.8</v>
      </c>
      <c r="AF22" s="54"/>
      <c r="AG22" s="54"/>
      <c r="AI22" s="54">
        <f t="shared" si="0"/>
        <v>1.4</v>
      </c>
      <c r="AJ22" s="54">
        <f t="shared" si="1"/>
        <v>88.6</v>
      </c>
    </row>
    <row r="23" spans="2:36" hidden="1" x14ac:dyDescent="0.25">
      <c r="B23" s="89" t="s">
        <v>49</v>
      </c>
      <c r="C23" s="119" t="s">
        <v>39</v>
      </c>
      <c r="D23" s="124">
        <v>2011</v>
      </c>
      <c r="E23" s="121">
        <v>18.899999999999999</v>
      </c>
      <c r="F23" s="121">
        <v>80.900000000000006</v>
      </c>
      <c r="G23" s="121">
        <v>74.8</v>
      </c>
      <c r="H23" s="121">
        <v>74.5</v>
      </c>
      <c r="I23" s="121">
        <v>71</v>
      </c>
      <c r="J23" s="121">
        <v>64.7</v>
      </c>
      <c r="K23" s="121">
        <v>76.2</v>
      </c>
      <c r="L23" s="121">
        <v>74.7</v>
      </c>
      <c r="M23" s="121">
        <v>87.8</v>
      </c>
      <c r="N23" s="121">
        <v>65.3</v>
      </c>
      <c r="O23" s="121">
        <v>78.3</v>
      </c>
      <c r="P23" s="121">
        <v>75.099999999999994</v>
      </c>
      <c r="Q23" s="121">
        <v>92.8</v>
      </c>
      <c r="R23" s="121">
        <v>84.2</v>
      </c>
      <c r="S23" s="121">
        <v>75.7</v>
      </c>
      <c r="T23" s="121">
        <v>67.400000000000006</v>
      </c>
      <c r="U23" s="121">
        <v>84.7</v>
      </c>
      <c r="V23" s="121">
        <v>36.700000000000003</v>
      </c>
      <c r="W23" s="121">
        <v>47.9</v>
      </c>
      <c r="X23" s="121">
        <v>66.599999999999994</v>
      </c>
      <c r="Y23" s="121">
        <v>75.900000000000006</v>
      </c>
      <c r="Z23" s="121">
        <v>73.2</v>
      </c>
      <c r="AA23" s="121">
        <v>76.7</v>
      </c>
      <c r="AB23" s="121">
        <v>71.8</v>
      </c>
      <c r="AC23" s="121">
        <v>57.1</v>
      </c>
      <c r="AD23" s="121">
        <v>72.8</v>
      </c>
      <c r="AF23" s="54"/>
      <c r="AG23" s="54"/>
      <c r="AI23" s="54">
        <f t="shared" ref="AI23:AI86" si="2">MIN(E23:AD23)</f>
        <v>18.899999999999999</v>
      </c>
      <c r="AJ23" s="54">
        <f t="shared" ref="AJ23:AJ86" si="3">MAX(E23:AD23)</f>
        <v>92.8</v>
      </c>
    </row>
    <row r="24" spans="2:36" hidden="1" x14ac:dyDescent="0.25">
      <c r="B24" s="89" t="s">
        <v>50</v>
      </c>
      <c r="C24" s="119" t="s">
        <v>39</v>
      </c>
      <c r="D24" s="124">
        <v>2011</v>
      </c>
      <c r="E24" s="121">
        <v>83.8</v>
      </c>
      <c r="F24" s="121">
        <v>96.2</v>
      </c>
      <c r="G24" s="121">
        <v>86.2</v>
      </c>
      <c r="H24" s="121">
        <v>98.3</v>
      </c>
      <c r="I24" s="121">
        <v>100</v>
      </c>
      <c r="J24" s="121">
        <v>100</v>
      </c>
      <c r="K24" s="121">
        <v>94</v>
      </c>
      <c r="L24" s="121">
        <v>88.2</v>
      </c>
      <c r="M24" s="121">
        <v>94.1</v>
      </c>
      <c r="N24" s="121">
        <v>79.5</v>
      </c>
      <c r="O24" s="121">
        <v>85.9</v>
      </c>
      <c r="P24" s="121">
        <v>79.599999999999994</v>
      </c>
      <c r="Q24" s="121">
        <v>96.1</v>
      </c>
      <c r="R24" s="121">
        <v>89.1</v>
      </c>
      <c r="S24" s="121">
        <v>73.5</v>
      </c>
      <c r="T24" s="121">
        <v>86.4</v>
      </c>
      <c r="U24" s="121">
        <v>80.2</v>
      </c>
      <c r="V24" s="121">
        <v>42.1</v>
      </c>
      <c r="W24" s="121">
        <v>77.7</v>
      </c>
      <c r="X24" s="121">
        <v>92.3</v>
      </c>
      <c r="Y24" s="121">
        <v>91</v>
      </c>
      <c r="Z24" s="121">
        <v>94.4</v>
      </c>
      <c r="AA24" s="121">
        <v>84.3</v>
      </c>
      <c r="AB24" s="121">
        <v>77.3</v>
      </c>
      <c r="AC24" s="121">
        <v>84.9</v>
      </c>
      <c r="AD24" s="121">
        <v>87.1</v>
      </c>
      <c r="AF24" s="54"/>
      <c r="AG24" s="54"/>
      <c r="AI24" s="54">
        <f t="shared" si="2"/>
        <v>42.1</v>
      </c>
      <c r="AJ24" s="54">
        <f t="shared" si="3"/>
        <v>100</v>
      </c>
    </row>
    <row r="25" spans="2:36" hidden="1" x14ac:dyDescent="0.25">
      <c r="B25" s="90" t="s">
        <v>51</v>
      </c>
      <c r="C25" s="115" t="s">
        <v>39</v>
      </c>
      <c r="D25" s="124">
        <v>2011</v>
      </c>
      <c r="E25" s="121">
        <v>1.4</v>
      </c>
      <c r="F25" s="121">
        <v>78.900000000000006</v>
      </c>
      <c r="G25" s="121">
        <v>4.5999999999999996</v>
      </c>
      <c r="H25" s="121">
        <v>28.5</v>
      </c>
      <c r="I25" s="121">
        <v>100</v>
      </c>
      <c r="J25" s="121">
        <v>46.8</v>
      </c>
      <c r="K25" s="121">
        <v>48.7</v>
      </c>
      <c r="L25" s="121">
        <v>16.399999999999999</v>
      </c>
      <c r="M25" s="121">
        <v>57.5</v>
      </c>
      <c r="N25" s="121">
        <v>36.4</v>
      </c>
      <c r="O25" s="121">
        <v>21.7</v>
      </c>
      <c r="P25" s="121">
        <v>23.5</v>
      </c>
      <c r="Q25" s="121">
        <v>0.7</v>
      </c>
      <c r="R25" s="121">
        <v>2.5</v>
      </c>
      <c r="S25" s="121">
        <v>0</v>
      </c>
      <c r="T25" s="121">
        <v>3.5</v>
      </c>
      <c r="U25" s="121">
        <v>9.9</v>
      </c>
      <c r="V25" s="121">
        <v>6.1</v>
      </c>
      <c r="W25" s="121">
        <v>4.9000000000000004</v>
      </c>
      <c r="X25" s="121">
        <v>6.4</v>
      </c>
      <c r="Y25" s="121">
        <v>35.6</v>
      </c>
      <c r="Z25" s="121">
        <v>48.3</v>
      </c>
      <c r="AA25" s="121">
        <v>36.200000000000003</v>
      </c>
      <c r="AB25" s="121">
        <v>3.5</v>
      </c>
      <c r="AC25" s="121">
        <v>5.6</v>
      </c>
      <c r="AD25" s="121">
        <v>27.8</v>
      </c>
      <c r="AF25" s="54"/>
      <c r="AG25" s="54"/>
      <c r="AI25" s="54">
        <f t="shared" si="2"/>
        <v>0</v>
      </c>
      <c r="AJ25" s="54">
        <f t="shared" si="3"/>
        <v>100</v>
      </c>
    </row>
    <row r="26" spans="2:36" ht="15.75" hidden="1" thickBot="1" x14ac:dyDescent="0.3">
      <c r="B26" s="83"/>
      <c r="C26" s="111"/>
      <c r="D26" s="111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F26" s="54"/>
      <c r="AG26" s="54"/>
      <c r="AI26" s="54">
        <f t="shared" si="2"/>
        <v>0</v>
      </c>
      <c r="AJ26" s="54">
        <f t="shared" si="3"/>
        <v>0</v>
      </c>
    </row>
    <row r="27" spans="2:36" ht="15.75" hidden="1" thickBot="1" x14ac:dyDescent="0.3">
      <c r="B27" s="64" t="s">
        <v>74</v>
      </c>
      <c r="C27" s="111"/>
      <c r="D27" s="111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F27" s="54"/>
      <c r="AG27" s="54"/>
      <c r="AI27" s="54">
        <f t="shared" si="2"/>
        <v>0</v>
      </c>
      <c r="AJ27" s="54">
        <f t="shared" si="3"/>
        <v>0</v>
      </c>
    </row>
    <row r="28" spans="2:36" hidden="1" x14ac:dyDescent="0.25">
      <c r="B28" s="67" t="s">
        <v>53</v>
      </c>
      <c r="C28" s="108" t="s">
        <v>39</v>
      </c>
      <c r="D28" s="108">
        <v>2012</v>
      </c>
      <c r="E28" s="121">
        <v>40.516465298507498</v>
      </c>
      <c r="F28" s="121">
        <v>38.731041961519338</v>
      </c>
      <c r="G28" s="121">
        <v>36.038713809663278</v>
      </c>
      <c r="H28" s="121">
        <v>28.777075736341629</v>
      </c>
      <c r="I28" s="121">
        <v>45.593901022545793</v>
      </c>
      <c r="J28" s="121">
        <v>37.229086853608386</v>
      </c>
      <c r="K28" s="121">
        <v>35.372816581372177</v>
      </c>
      <c r="L28" s="121">
        <v>30.200927682294253</v>
      </c>
      <c r="M28" s="121">
        <v>19.26264927827161</v>
      </c>
      <c r="N28" s="121">
        <v>21.346232202093823</v>
      </c>
      <c r="O28" s="121">
        <v>12.58101412950934</v>
      </c>
      <c r="P28" s="121">
        <v>12.125002438333061</v>
      </c>
      <c r="Q28" s="121">
        <v>17.67438878423366</v>
      </c>
      <c r="R28" s="121">
        <v>9.2410452737116042</v>
      </c>
      <c r="S28" s="121">
        <v>19.331570747172396</v>
      </c>
      <c r="T28" s="121">
        <v>9.87852153519475</v>
      </c>
      <c r="U28" s="121">
        <v>11.98879288801837</v>
      </c>
      <c r="V28" s="121">
        <v>10.047072358742874</v>
      </c>
      <c r="W28" s="121">
        <v>13.459095716670706</v>
      </c>
      <c r="X28" s="121">
        <v>15.201628684579449</v>
      </c>
      <c r="Y28" s="121">
        <v>35.960936969429632</v>
      </c>
      <c r="Z28" s="121">
        <v>34.314309657621315</v>
      </c>
      <c r="AA28" s="121">
        <v>15.848789438721443</v>
      </c>
      <c r="AB28" s="121">
        <v>10.897135916333356</v>
      </c>
      <c r="AC28" s="121">
        <v>13.909138494911261</v>
      </c>
      <c r="AD28" s="121">
        <v>23.9736488318492</v>
      </c>
      <c r="AF28" s="54"/>
      <c r="AG28" s="54"/>
      <c r="AI28" s="54">
        <f t="shared" si="2"/>
        <v>9.2410452737116042</v>
      </c>
      <c r="AJ28" s="54">
        <f t="shared" si="3"/>
        <v>45.593901022545793</v>
      </c>
    </row>
    <row r="29" spans="2:36" hidden="1" x14ac:dyDescent="0.25">
      <c r="B29" s="94" t="s">
        <v>80</v>
      </c>
      <c r="C29" s="108" t="s">
        <v>39</v>
      </c>
      <c r="D29" s="108">
        <v>2010</v>
      </c>
      <c r="E29" s="110">
        <v>3.5963952465119777</v>
      </c>
      <c r="F29" s="110">
        <v>2.5542709247410342</v>
      </c>
      <c r="G29" s="110">
        <v>3.3598300398447076</v>
      </c>
      <c r="H29" s="110">
        <v>1.8886559503981861</v>
      </c>
      <c r="I29" s="110">
        <v>4.3276427119605465</v>
      </c>
      <c r="J29" s="110">
        <v>2.9314313065065569</v>
      </c>
      <c r="K29" s="110">
        <v>2.9468595178668577</v>
      </c>
      <c r="L29" s="110">
        <v>2.515366542524287</v>
      </c>
      <c r="M29" s="110">
        <v>1.4185794844702468</v>
      </c>
      <c r="N29" s="110">
        <v>1.6347977079633067</v>
      </c>
      <c r="O29" s="110">
        <v>0.93999753695773147</v>
      </c>
      <c r="P29" s="110">
        <v>0.49123723077805503</v>
      </c>
      <c r="Q29" s="110">
        <v>1.0757194199759927</v>
      </c>
      <c r="R29" s="110">
        <v>0.28372589209971366</v>
      </c>
      <c r="S29" s="110">
        <v>0.97472999120492532</v>
      </c>
      <c r="T29" s="110">
        <v>0.60510341892887287</v>
      </c>
      <c r="U29" s="110">
        <v>0.68368367433784982</v>
      </c>
      <c r="V29" s="110">
        <v>0.61886376500624707</v>
      </c>
      <c r="W29" s="110">
        <v>0.70623563096868491</v>
      </c>
      <c r="X29" s="110">
        <v>0.86388006917750715</v>
      </c>
      <c r="Y29" s="112">
        <v>2.9398798383476312</v>
      </c>
      <c r="Z29" s="112">
        <v>2.8790705983326572</v>
      </c>
      <c r="AA29" s="112">
        <v>1.0077659111339798</v>
      </c>
      <c r="AB29" s="112">
        <v>0.55594352044310391</v>
      </c>
      <c r="AC29" s="112">
        <v>0.74654970683776201</v>
      </c>
      <c r="AD29" s="112">
        <v>1.8111152332460012</v>
      </c>
      <c r="AF29" s="54"/>
      <c r="AG29" s="54"/>
      <c r="AI29" s="54">
        <f t="shared" si="2"/>
        <v>0.28372589209971366</v>
      </c>
      <c r="AJ29" s="54">
        <f t="shared" si="3"/>
        <v>4.3276427119605465</v>
      </c>
    </row>
    <row r="30" spans="2:36" ht="15.75" hidden="1" thickBot="1" x14ac:dyDescent="0.3">
      <c r="B30" s="72"/>
      <c r="C30" s="111"/>
      <c r="D30" s="111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F30" s="54"/>
      <c r="AG30" s="54"/>
      <c r="AI30" s="54">
        <f t="shared" si="2"/>
        <v>0</v>
      </c>
      <c r="AJ30" s="54">
        <f t="shared" si="3"/>
        <v>0</v>
      </c>
    </row>
    <row r="31" spans="2:36" ht="15.75" hidden="1" thickBot="1" x14ac:dyDescent="0.3">
      <c r="B31" s="64" t="s">
        <v>54</v>
      </c>
      <c r="C31" s="111"/>
      <c r="D31" s="111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F31" s="54"/>
      <c r="AG31" s="54"/>
      <c r="AI31" s="54">
        <f t="shared" si="2"/>
        <v>0</v>
      </c>
      <c r="AJ31" s="54">
        <f t="shared" si="3"/>
        <v>0</v>
      </c>
    </row>
    <row r="32" spans="2:36" ht="25.5" hidden="1" x14ac:dyDescent="0.25">
      <c r="B32" s="67" t="s">
        <v>75</v>
      </c>
      <c r="C32" s="115" t="s">
        <v>56</v>
      </c>
      <c r="D32" s="123">
        <v>2012</v>
      </c>
      <c r="E32" s="122">
        <v>276</v>
      </c>
      <c r="F32" s="122">
        <v>136</v>
      </c>
      <c r="G32" s="122">
        <v>124</v>
      </c>
      <c r="H32" s="122">
        <v>127</v>
      </c>
      <c r="I32" s="122">
        <v>270</v>
      </c>
      <c r="J32" s="122">
        <v>232</v>
      </c>
      <c r="K32" s="122">
        <v>110</v>
      </c>
      <c r="L32" s="122">
        <v>168</v>
      </c>
      <c r="M32" s="122">
        <v>132</v>
      </c>
      <c r="N32" s="122">
        <v>108</v>
      </c>
      <c r="O32" s="122">
        <v>88</v>
      </c>
      <c r="P32" s="122">
        <v>153</v>
      </c>
      <c r="Q32" s="122">
        <v>62</v>
      </c>
      <c r="R32" s="122">
        <v>46</v>
      </c>
      <c r="S32" s="122">
        <v>43</v>
      </c>
      <c r="T32" s="122">
        <v>64</v>
      </c>
      <c r="U32" s="122">
        <v>63</v>
      </c>
      <c r="V32" s="122">
        <v>26</v>
      </c>
      <c r="W32" s="122">
        <v>75</v>
      </c>
      <c r="X32" s="122">
        <v>219</v>
      </c>
      <c r="Y32" s="122">
        <v>129</v>
      </c>
      <c r="Z32" s="122">
        <v>159</v>
      </c>
      <c r="AA32" s="122">
        <v>136</v>
      </c>
      <c r="AB32" s="122">
        <v>50</v>
      </c>
      <c r="AC32" s="122">
        <v>111</v>
      </c>
      <c r="AD32" s="122">
        <v>116</v>
      </c>
      <c r="AF32" s="54"/>
      <c r="AG32" s="54"/>
      <c r="AI32" s="54">
        <f t="shared" si="2"/>
        <v>26</v>
      </c>
      <c r="AJ32" s="54">
        <f t="shared" si="3"/>
        <v>276</v>
      </c>
    </row>
    <row r="33" spans="2:36" hidden="1" x14ac:dyDescent="0.25">
      <c r="B33" s="51"/>
      <c r="C33" s="55"/>
      <c r="D33" s="55"/>
      <c r="E33" s="54">
        <v>29</v>
      </c>
      <c r="F33" s="54">
        <f t="shared" ref="F33:F83" si="4">+F32+0.1</f>
        <v>136.1</v>
      </c>
      <c r="G33" s="54">
        <f t="shared" ref="G33:G83" si="5">+G32+0.1</f>
        <v>124.1</v>
      </c>
      <c r="H33" s="54">
        <f t="shared" ref="H33:H83" si="6">+H32+0.1</f>
        <v>127.1</v>
      </c>
      <c r="I33" s="54">
        <f t="shared" ref="I33:I83" si="7">+I32+0.1</f>
        <v>270.10000000000002</v>
      </c>
      <c r="J33" s="54">
        <f t="shared" ref="J33:J83" si="8">+J32+0.1</f>
        <v>232.1</v>
      </c>
      <c r="K33" s="54">
        <f t="shared" ref="K33:K83" si="9">+K32+0.1</f>
        <v>110.1</v>
      </c>
      <c r="L33" s="54">
        <f t="shared" ref="L33:L83" si="10">+L32+0.1</f>
        <v>168.1</v>
      </c>
      <c r="M33" s="54">
        <f t="shared" ref="M33:M83" si="11">+M32+0.1</f>
        <v>132.1</v>
      </c>
      <c r="N33" s="54">
        <f t="shared" ref="N33:N83" si="12">+N32+0.1</f>
        <v>108.1</v>
      </c>
      <c r="O33" s="54">
        <f t="shared" ref="O33:O83" si="13">+O32+0.1</f>
        <v>88.1</v>
      </c>
      <c r="P33" s="54">
        <f t="shared" ref="P33:P83" si="14">+P32+0.1</f>
        <v>153.1</v>
      </c>
      <c r="Q33" s="54">
        <f t="shared" ref="Q33:Q83" si="15">+Q32+0.1</f>
        <v>62.1</v>
      </c>
      <c r="R33" s="54">
        <f t="shared" ref="R33:R83" si="16">+R32+0.1</f>
        <v>46.1</v>
      </c>
      <c r="S33" s="54">
        <f t="shared" ref="S33:S83" si="17">+S32+0.1</f>
        <v>43.1</v>
      </c>
      <c r="T33" s="54">
        <f t="shared" ref="T33:T83" si="18">+T32+0.1</f>
        <v>64.099999999999994</v>
      </c>
      <c r="U33" s="54">
        <f t="shared" ref="U33:U83" si="19">+U32+0.1</f>
        <v>63.1</v>
      </c>
      <c r="V33" s="54">
        <f t="shared" ref="V33:V83" si="20">+V32+0.1</f>
        <v>26.1</v>
      </c>
      <c r="W33" s="54">
        <f t="shared" ref="W33:W83" si="21">+W32+0.1</f>
        <v>75.099999999999994</v>
      </c>
      <c r="X33" s="54">
        <f t="shared" ref="X33:X83" si="22">+X32+0.1</f>
        <v>219.1</v>
      </c>
      <c r="Y33" s="54">
        <f t="shared" ref="Y33:Y83" si="23">+Y32+0.1</f>
        <v>129.1</v>
      </c>
      <c r="Z33" s="54">
        <f t="shared" ref="Z33:Z83" si="24">+Z32+0.1</f>
        <v>159.1</v>
      </c>
      <c r="AA33" s="54">
        <f t="shared" ref="AA33:AA83" si="25">+AA32+0.1</f>
        <v>136.1</v>
      </c>
      <c r="AB33" s="54">
        <f t="shared" ref="AB33:AB83" si="26">+AB32+0.1</f>
        <v>50.1</v>
      </c>
      <c r="AC33" s="54">
        <f t="shared" ref="AC33:AC83" si="27">+AC32+0.1</f>
        <v>111.1</v>
      </c>
      <c r="AD33" s="54">
        <f t="shared" ref="AD33:AD83" si="28">+AD32+0.1</f>
        <v>116.1</v>
      </c>
      <c r="AF33" s="54"/>
      <c r="AG33" s="54"/>
      <c r="AI33" s="54">
        <f t="shared" si="2"/>
        <v>26.1</v>
      </c>
      <c r="AJ33" s="54">
        <f t="shared" si="3"/>
        <v>270.10000000000002</v>
      </c>
    </row>
    <row r="34" spans="2:36" hidden="1" x14ac:dyDescent="0.25">
      <c r="B34" s="51"/>
      <c r="C34" s="55"/>
      <c r="D34" s="55"/>
      <c r="E34" s="54">
        <v>30</v>
      </c>
      <c r="F34" s="54">
        <f t="shared" si="4"/>
        <v>136.19999999999999</v>
      </c>
      <c r="G34" s="54">
        <f t="shared" si="5"/>
        <v>124.19999999999999</v>
      </c>
      <c r="H34" s="54">
        <f t="shared" si="6"/>
        <v>127.19999999999999</v>
      </c>
      <c r="I34" s="54">
        <f t="shared" si="7"/>
        <v>270.20000000000005</v>
      </c>
      <c r="J34" s="54">
        <f t="shared" si="8"/>
        <v>232.2</v>
      </c>
      <c r="K34" s="54">
        <f t="shared" si="9"/>
        <v>110.19999999999999</v>
      </c>
      <c r="L34" s="54">
        <f t="shared" si="10"/>
        <v>168.2</v>
      </c>
      <c r="M34" s="54">
        <f t="shared" si="11"/>
        <v>132.19999999999999</v>
      </c>
      <c r="N34" s="54">
        <f t="shared" si="12"/>
        <v>108.19999999999999</v>
      </c>
      <c r="O34" s="54">
        <f t="shared" si="13"/>
        <v>88.199999999999989</v>
      </c>
      <c r="P34" s="54">
        <f t="shared" si="14"/>
        <v>153.19999999999999</v>
      </c>
      <c r="Q34" s="54">
        <f t="shared" si="15"/>
        <v>62.2</v>
      </c>
      <c r="R34" s="54">
        <f t="shared" si="16"/>
        <v>46.2</v>
      </c>
      <c r="S34" s="54">
        <f t="shared" si="17"/>
        <v>43.2</v>
      </c>
      <c r="T34" s="54">
        <f t="shared" si="18"/>
        <v>64.199999999999989</v>
      </c>
      <c r="U34" s="54">
        <f t="shared" si="19"/>
        <v>63.2</v>
      </c>
      <c r="V34" s="54">
        <f t="shared" si="20"/>
        <v>26.200000000000003</v>
      </c>
      <c r="W34" s="54">
        <f t="shared" si="21"/>
        <v>75.199999999999989</v>
      </c>
      <c r="X34" s="54">
        <f t="shared" si="22"/>
        <v>219.2</v>
      </c>
      <c r="Y34" s="54">
        <f t="shared" si="23"/>
        <v>129.19999999999999</v>
      </c>
      <c r="Z34" s="54">
        <f t="shared" si="24"/>
        <v>159.19999999999999</v>
      </c>
      <c r="AA34" s="54">
        <f t="shared" si="25"/>
        <v>136.19999999999999</v>
      </c>
      <c r="AB34" s="54">
        <f t="shared" si="26"/>
        <v>50.2</v>
      </c>
      <c r="AC34" s="54">
        <f t="shared" si="27"/>
        <v>111.19999999999999</v>
      </c>
      <c r="AD34" s="54">
        <f t="shared" si="28"/>
        <v>116.19999999999999</v>
      </c>
      <c r="AF34" s="54"/>
      <c r="AG34" s="54"/>
      <c r="AI34" s="54">
        <f t="shared" si="2"/>
        <v>26.200000000000003</v>
      </c>
      <c r="AJ34" s="54">
        <f t="shared" si="3"/>
        <v>270.20000000000005</v>
      </c>
    </row>
    <row r="35" spans="2:36" hidden="1" x14ac:dyDescent="0.25">
      <c r="B35" s="51"/>
      <c r="C35" s="55"/>
      <c r="D35" s="55"/>
      <c r="E35" s="54">
        <v>31</v>
      </c>
      <c r="F35" s="54">
        <f t="shared" si="4"/>
        <v>136.29999999999998</v>
      </c>
      <c r="G35" s="54">
        <f t="shared" si="5"/>
        <v>124.29999999999998</v>
      </c>
      <c r="H35" s="54">
        <f t="shared" si="6"/>
        <v>127.29999999999998</v>
      </c>
      <c r="I35" s="54">
        <f t="shared" si="7"/>
        <v>270.30000000000007</v>
      </c>
      <c r="J35" s="54">
        <f t="shared" si="8"/>
        <v>232.29999999999998</v>
      </c>
      <c r="K35" s="54">
        <f t="shared" si="9"/>
        <v>110.29999999999998</v>
      </c>
      <c r="L35" s="54">
        <f t="shared" si="10"/>
        <v>168.29999999999998</v>
      </c>
      <c r="M35" s="54">
        <f t="shared" si="11"/>
        <v>132.29999999999998</v>
      </c>
      <c r="N35" s="54">
        <f t="shared" si="12"/>
        <v>108.29999999999998</v>
      </c>
      <c r="O35" s="54">
        <f t="shared" si="13"/>
        <v>88.299999999999983</v>
      </c>
      <c r="P35" s="54">
        <f t="shared" si="14"/>
        <v>153.29999999999998</v>
      </c>
      <c r="Q35" s="54">
        <f t="shared" si="15"/>
        <v>62.300000000000004</v>
      </c>
      <c r="R35" s="54">
        <f t="shared" si="16"/>
        <v>46.300000000000004</v>
      </c>
      <c r="S35" s="54">
        <f t="shared" si="17"/>
        <v>43.300000000000004</v>
      </c>
      <c r="T35" s="54">
        <f t="shared" si="18"/>
        <v>64.299999999999983</v>
      </c>
      <c r="U35" s="54">
        <f t="shared" si="19"/>
        <v>63.300000000000004</v>
      </c>
      <c r="V35" s="54">
        <f t="shared" si="20"/>
        <v>26.300000000000004</v>
      </c>
      <c r="W35" s="54">
        <f t="shared" si="21"/>
        <v>75.299999999999983</v>
      </c>
      <c r="X35" s="54">
        <f t="shared" si="22"/>
        <v>219.29999999999998</v>
      </c>
      <c r="Y35" s="54">
        <f t="shared" si="23"/>
        <v>129.29999999999998</v>
      </c>
      <c r="Z35" s="54">
        <f t="shared" si="24"/>
        <v>159.29999999999998</v>
      </c>
      <c r="AA35" s="54">
        <f t="shared" si="25"/>
        <v>136.29999999999998</v>
      </c>
      <c r="AB35" s="54">
        <f t="shared" si="26"/>
        <v>50.300000000000004</v>
      </c>
      <c r="AC35" s="54">
        <f t="shared" si="27"/>
        <v>111.29999999999998</v>
      </c>
      <c r="AD35" s="54">
        <f t="shared" si="28"/>
        <v>116.29999999999998</v>
      </c>
      <c r="AF35" s="54"/>
      <c r="AG35" s="54"/>
      <c r="AI35" s="54">
        <f t="shared" si="2"/>
        <v>26.300000000000004</v>
      </c>
      <c r="AJ35" s="54">
        <f t="shared" si="3"/>
        <v>270.30000000000007</v>
      </c>
    </row>
    <row r="36" spans="2:36" hidden="1" x14ac:dyDescent="0.25">
      <c r="B36" s="51"/>
      <c r="C36" s="55"/>
      <c r="D36" s="55"/>
      <c r="E36" s="54">
        <v>32</v>
      </c>
      <c r="F36" s="54">
        <f t="shared" si="4"/>
        <v>136.39999999999998</v>
      </c>
      <c r="G36" s="54">
        <f t="shared" si="5"/>
        <v>124.39999999999998</v>
      </c>
      <c r="H36" s="54">
        <f t="shared" si="6"/>
        <v>127.39999999999998</v>
      </c>
      <c r="I36" s="54">
        <f t="shared" si="7"/>
        <v>270.40000000000009</v>
      </c>
      <c r="J36" s="54">
        <f t="shared" si="8"/>
        <v>232.39999999999998</v>
      </c>
      <c r="K36" s="54">
        <f t="shared" si="9"/>
        <v>110.39999999999998</v>
      </c>
      <c r="L36" s="54">
        <f t="shared" si="10"/>
        <v>168.39999999999998</v>
      </c>
      <c r="M36" s="54">
        <f t="shared" si="11"/>
        <v>132.39999999999998</v>
      </c>
      <c r="N36" s="54">
        <f t="shared" si="12"/>
        <v>108.39999999999998</v>
      </c>
      <c r="O36" s="54">
        <f t="shared" si="13"/>
        <v>88.399999999999977</v>
      </c>
      <c r="P36" s="54">
        <f t="shared" si="14"/>
        <v>153.39999999999998</v>
      </c>
      <c r="Q36" s="54">
        <f t="shared" si="15"/>
        <v>62.400000000000006</v>
      </c>
      <c r="R36" s="54">
        <f t="shared" si="16"/>
        <v>46.400000000000006</v>
      </c>
      <c r="S36" s="54">
        <f t="shared" si="17"/>
        <v>43.400000000000006</v>
      </c>
      <c r="T36" s="54">
        <f t="shared" si="18"/>
        <v>64.399999999999977</v>
      </c>
      <c r="U36" s="54">
        <f t="shared" si="19"/>
        <v>63.400000000000006</v>
      </c>
      <c r="V36" s="54">
        <f t="shared" si="20"/>
        <v>26.400000000000006</v>
      </c>
      <c r="W36" s="54">
        <f t="shared" si="21"/>
        <v>75.399999999999977</v>
      </c>
      <c r="X36" s="54">
        <f t="shared" si="22"/>
        <v>219.39999999999998</v>
      </c>
      <c r="Y36" s="54">
        <f t="shared" si="23"/>
        <v>129.39999999999998</v>
      </c>
      <c r="Z36" s="54">
        <f t="shared" si="24"/>
        <v>159.39999999999998</v>
      </c>
      <c r="AA36" s="54">
        <f t="shared" si="25"/>
        <v>136.39999999999998</v>
      </c>
      <c r="AB36" s="54">
        <f t="shared" si="26"/>
        <v>50.400000000000006</v>
      </c>
      <c r="AC36" s="54">
        <f t="shared" si="27"/>
        <v>111.39999999999998</v>
      </c>
      <c r="AD36" s="54">
        <f t="shared" si="28"/>
        <v>116.39999999999998</v>
      </c>
      <c r="AF36" s="54"/>
      <c r="AG36" s="54"/>
      <c r="AI36" s="54">
        <f t="shared" si="2"/>
        <v>26.400000000000006</v>
      </c>
      <c r="AJ36" s="54">
        <f t="shared" si="3"/>
        <v>270.40000000000009</v>
      </c>
    </row>
    <row r="37" spans="2:36" hidden="1" x14ac:dyDescent="0.25">
      <c r="B37" s="51"/>
      <c r="C37" s="55"/>
      <c r="D37" s="55"/>
      <c r="E37" s="54">
        <v>33</v>
      </c>
      <c r="F37" s="54">
        <f t="shared" si="4"/>
        <v>136.49999999999997</v>
      </c>
      <c r="G37" s="54">
        <f t="shared" si="5"/>
        <v>124.49999999999997</v>
      </c>
      <c r="H37" s="54">
        <f t="shared" si="6"/>
        <v>127.49999999999997</v>
      </c>
      <c r="I37" s="54">
        <f t="shared" si="7"/>
        <v>270.50000000000011</v>
      </c>
      <c r="J37" s="54">
        <f t="shared" si="8"/>
        <v>232.49999999999997</v>
      </c>
      <c r="K37" s="54">
        <f t="shared" si="9"/>
        <v>110.49999999999997</v>
      </c>
      <c r="L37" s="54">
        <f t="shared" si="10"/>
        <v>168.49999999999997</v>
      </c>
      <c r="M37" s="54">
        <f t="shared" si="11"/>
        <v>132.49999999999997</v>
      </c>
      <c r="N37" s="54">
        <f t="shared" si="12"/>
        <v>108.49999999999997</v>
      </c>
      <c r="O37" s="54">
        <f t="shared" si="13"/>
        <v>88.499999999999972</v>
      </c>
      <c r="P37" s="54">
        <f t="shared" si="14"/>
        <v>153.49999999999997</v>
      </c>
      <c r="Q37" s="54">
        <f t="shared" si="15"/>
        <v>62.500000000000007</v>
      </c>
      <c r="R37" s="54">
        <f t="shared" si="16"/>
        <v>46.500000000000007</v>
      </c>
      <c r="S37" s="54">
        <f t="shared" si="17"/>
        <v>43.500000000000007</v>
      </c>
      <c r="T37" s="54">
        <f t="shared" si="18"/>
        <v>64.499999999999972</v>
      </c>
      <c r="U37" s="54">
        <f t="shared" si="19"/>
        <v>63.500000000000007</v>
      </c>
      <c r="V37" s="54">
        <f t="shared" si="20"/>
        <v>26.500000000000007</v>
      </c>
      <c r="W37" s="54">
        <f t="shared" si="21"/>
        <v>75.499999999999972</v>
      </c>
      <c r="X37" s="54">
        <f t="shared" si="22"/>
        <v>219.49999999999997</v>
      </c>
      <c r="Y37" s="54">
        <f t="shared" si="23"/>
        <v>129.49999999999997</v>
      </c>
      <c r="Z37" s="54">
        <f t="shared" si="24"/>
        <v>159.49999999999997</v>
      </c>
      <c r="AA37" s="54">
        <f t="shared" si="25"/>
        <v>136.49999999999997</v>
      </c>
      <c r="AB37" s="54">
        <f t="shared" si="26"/>
        <v>50.500000000000007</v>
      </c>
      <c r="AC37" s="54">
        <f t="shared" si="27"/>
        <v>111.49999999999997</v>
      </c>
      <c r="AD37" s="54">
        <f t="shared" si="28"/>
        <v>116.49999999999997</v>
      </c>
      <c r="AF37" s="54"/>
      <c r="AG37" s="54"/>
      <c r="AI37" s="54">
        <f t="shared" si="2"/>
        <v>26.500000000000007</v>
      </c>
      <c r="AJ37" s="54">
        <f t="shared" si="3"/>
        <v>270.50000000000011</v>
      </c>
    </row>
    <row r="38" spans="2:36" hidden="1" x14ac:dyDescent="0.25">
      <c r="B38" s="51"/>
      <c r="C38" s="55"/>
      <c r="D38" s="55"/>
      <c r="E38" s="54">
        <v>34</v>
      </c>
      <c r="F38" s="54">
        <f t="shared" si="4"/>
        <v>136.59999999999997</v>
      </c>
      <c r="G38" s="54">
        <f t="shared" si="5"/>
        <v>124.59999999999997</v>
      </c>
      <c r="H38" s="54">
        <f t="shared" si="6"/>
        <v>127.59999999999997</v>
      </c>
      <c r="I38" s="54">
        <f t="shared" si="7"/>
        <v>270.60000000000014</v>
      </c>
      <c r="J38" s="54">
        <f t="shared" si="8"/>
        <v>232.59999999999997</v>
      </c>
      <c r="K38" s="54">
        <f t="shared" si="9"/>
        <v>110.59999999999997</v>
      </c>
      <c r="L38" s="54">
        <f t="shared" si="10"/>
        <v>168.59999999999997</v>
      </c>
      <c r="M38" s="54">
        <f t="shared" si="11"/>
        <v>132.59999999999997</v>
      </c>
      <c r="N38" s="54">
        <f t="shared" si="12"/>
        <v>108.59999999999997</v>
      </c>
      <c r="O38" s="54">
        <f t="shared" si="13"/>
        <v>88.599999999999966</v>
      </c>
      <c r="P38" s="54">
        <f t="shared" si="14"/>
        <v>153.59999999999997</v>
      </c>
      <c r="Q38" s="54">
        <f t="shared" si="15"/>
        <v>62.600000000000009</v>
      </c>
      <c r="R38" s="54">
        <f t="shared" si="16"/>
        <v>46.600000000000009</v>
      </c>
      <c r="S38" s="54">
        <f t="shared" si="17"/>
        <v>43.600000000000009</v>
      </c>
      <c r="T38" s="54">
        <f t="shared" si="18"/>
        <v>64.599999999999966</v>
      </c>
      <c r="U38" s="54">
        <f t="shared" si="19"/>
        <v>63.600000000000009</v>
      </c>
      <c r="V38" s="54">
        <f t="shared" si="20"/>
        <v>26.600000000000009</v>
      </c>
      <c r="W38" s="54">
        <f t="shared" si="21"/>
        <v>75.599999999999966</v>
      </c>
      <c r="X38" s="54">
        <f t="shared" si="22"/>
        <v>219.59999999999997</v>
      </c>
      <c r="Y38" s="54">
        <f t="shared" si="23"/>
        <v>129.59999999999997</v>
      </c>
      <c r="Z38" s="54">
        <f t="shared" si="24"/>
        <v>159.59999999999997</v>
      </c>
      <c r="AA38" s="54">
        <f t="shared" si="25"/>
        <v>136.59999999999997</v>
      </c>
      <c r="AB38" s="54">
        <f t="shared" si="26"/>
        <v>50.600000000000009</v>
      </c>
      <c r="AC38" s="54">
        <f t="shared" si="27"/>
        <v>111.59999999999997</v>
      </c>
      <c r="AD38" s="54">
        <f t="shared" si="28"/>
        <v>116.59999999999997</v>
      </c>
      <c r="AF38" s="54"/>
      <c r="AG38" s="54"/>
      <c r="AI38" s="54">
        <f t="shared" si="2"/>
        <v>26.600000000000009</v>
      </c>
      <c r="AJ38" s="54">
        <f t="shared" si="3"/>
        <v>270.60000000000014</v>
      </c>
    </row>
    <row r="39" spans="2:36" hidden="1" x14ac:dyDescent="0.25">
      <c r="B39" s="51"/>
      <c r="C39" s="55"/>
      <c r="D39" s="55"/>
      <c r="E39" s="54">
        <v>35</v>
      </c>
      <c r="F39" s="54">
        <f t="shared" si="4"/>
        <v>136.69999999999996</v>
      </c>
      <c r="G39" s="54">
        <f t="shared" si="5"/>
        <v>124.69999999999996</v>
      </c>
      <c r="H39" s="54">
        <f t="shared" si="6"/>
        <v>127.69999999999996</v>
      </c>
      <c r="I39" s="54">
        <f t="shared" si="7"/>
        <v>270.70000000000016</v>
      </c>
      <c r="J39" s="54">
        <f t="shared" si="8"/>
        <v>232.69999999999996</v>
      </c>
      <c r="K39" s="54">
        <f t="shared" si="9"/>
        <v>110.69999999999996</v>
      </c>
      <c r="L39" s="54">
        <f t="shared" si="10"/>
        <v>168.69999999999996</v>
      </c>
      <c r="M39" s="54">
        <f t="shared" si="11"/>
        <v>132.69999999999996</v>
      </c>
      <c r="N39" s="54">
        <f t="shared" si="12"/>
        <v>108.69999999999996</v>
      </c>
      <c r="O39" s="54">
        <f t="shared" si="13"/>
        <v>88.69999999999996</v>
      </c>
      <c r="P39" s="54">
        <f t="shared" si="14"/>
        <v>153.69999999999996</v>
      </c>
      <c r="Q39" s="54">
        <f t="shared" si="15"/>
        <v>62.70000000000001</v>
      </c>
      <c r="R39" s="54">
        <f t="shared" si="16"/>
        <v>46.70000000000001</v>
      </c>
      <c r="S39" s="54">
        <f t="shared" si="17"/>
        <v>43.70000000000001</v>
      </c>
      <c r="T39" s="54">
        <f t="shared" si="18"/>
        <v>64.69999999999996</v>
      </c>
      <c r="U39" s="54">
        <f t="shared" si="19"/>
        <v>63.70000000000001</v>
      </c>
      <c r="V39" s="54">
        <f t="shared" si="20"/>
        <v>26.70000000000001</v>
      </c>
      <c r="W39" s="54">
        <f t="shared" si="21"/>
        <v>75.69999999999996</v>
      </c>
      <c r="X39" s="54">
        <f t="shared" si="22"/>
        <v>219.69999999999996</v>
      </c>
      <c r="Y39" s="54">
        <f t="shared" si="23"/>
        <v>129.69999999999996</v>
      </c>
      <c r="Z39" s="54">
        <f t="shared" si="24"/>
        <v>159.69999999999996</v>
      </c>
      <c r="AA39" s="54">
        <f t="shared" si="25"/>
        <v>136.69999999999996</v>
      </c>
      <c r="AB39" s="54">
        <f t="shared" si="26"/>
        <v>50.70000000000001</v>
      </c>
      <c r="AC39" s="54">
        <f t="shared" si="27"/>
        <v>111.69999999999996</v>
      </c>
      <c r="AD39" s="54">
        <f t="shared" si="28"/>
        <v>116.69999999999996</v>
      </c>
      <c r="AF39" s="54"/>
      <c r="AG39" s="54"/>
      <c r="AI39" s="54">
        <f t="shared" si="2"/>
        <v>26.70000000000001</v>
      </c>
      <c r="AJ39" s="54">
        <f t="shared" si="3"/>
        <v>270.70000000000016</v>
      </c>
    </row>
    <row r="40" spans="2:36" hidden="1" x14ac:dyDescent="0.25">
      <c r="B40" s="51"/>
      <c r="C40" s="55"/>
      <c r="D40" s="55"/>
      <c r="E40" s="54">
        <v>36</v>
      </c>
      <c r="F40" s="54">
        <f t="shared" si="4"/>
        <v>136.79999999999995</v>
      </c>
      <c r="G40" s="54">
        <f t="shared" si="5"/>
        <v>124.79999999999995</v>
      </c>
      <c r="H40" s="54">
        <f t="shared" si="6"/>
        <v>127.79999999999995</v>
      </c>
      <c r="I40" s="54">
        <f t="shared" si="7"/>
        <v>270.80000000000018</v>
      </c>
      <c r="J40" s="54">
        <f t="shared" si="8"/>
        <v>232.79999999999995</v>
      </c>
      <c r="K40" s="54">
        <f t="shared" si="9"/>
        <v>110.79999999999995</v>
      </c>
      <c r="L40" s="54">
        <f t="shared" si="10"/>
        <v>168.79999999999995</v>
      </c>
      <c r="M40" s="54">
        <f t="shared" si="11"/>
        <v>132.79999999999995</v>
      </c>
      <c r="N40" s="54">
        <f t="shared" si="12"/>
        <v>108.79999999999995</v>
      </c>
      <c r="O40" s="54">
        <f t="shared" si="13"/>
        <v>88.799999999999955</v>
      </c>
      <c r="P40" s="54">
        <f t="shared" si="14"/>
        <v>153.79999999999995</v>
      </c>
      <c r="Q40" s="54">
        <f t="shared" si="15"/>
        <v>62.800000000000011</v>
      </c>
      <c r="R40" s="54">
        <f t="shared" si="16"/>
        <v>46.800000000000011</v>
      </c>
      <c r="S40" s="54">
        <f t="shared" si="17"/>
        <v>43.800000000000011</v>
      </c>
      <c r="T40" s="54">
        <f t="shared" si="18"/>
        <v>64.799999999999955</v>
      </c>
      <c r="U40" s="54">
        <f t="shared" si="19"/>
        <v>63.800000000000011</v>
      </c>
      <c r="V40" s="54">
        <f t="shared" si="20"/>
        <v>26.800000000000011</v>
      </c>
      <c r="W40" s="54">
        <f t="shared" si="21"/>
        <v>75.799999999999955</v>
      </c>
      <c r="X40" s="54">
        <f t="shared" si="22"/>
        <v>219.79999999999995</v>
      </c>
      <c r="Y40" s="54">
        <f t="shared" si="23"/>
        <v>129.79999999999995</v>
      </c>
      <c r="Z40" s="54">
        <f t="shared" si="24"/>
        <v>159.79999999999995</v>
      </c>
      <c r="AA40" s="54">
        <f t="shared" si="25"/>
        <v>136.79999999999995</v>
      </c>
      <c r="AB40" s="54">
        <f t="shared" si="26"/>
        <v>50.800000000000011</v>
      </c>
      <c r="AC40" s="54">
        <f t="shared" si="27"/>
        <v>111.79999999999995</v>
      </c>
      <c r="AD40" s="54">
        <f t="shared" si="28"/>
        <v>116.79999999999995</v>
      </c>
      <c r="AF40" s="54"/>
      <c r="AG40" s="54"/>
      <c r="AI40" s="54">
        <f t="shared" si="2"/>
        <v>26.800000000000011</v>
      </c>
      <c r="AJ40" s="54">
        <f t="shared" si="3"/>
        <v>270.80000000000018</v>
      </c>
    </row>
    <row r="41" spans="2:36" hidden="1" x14ac:dyDescent="0.25">
      <c r="B41" s="51"/>
      <c r="C41" s="55"/>
      <c r="D41" s="55"/>
      <c r="E41" s="54">
        <v>37</v>
      </c>
      <c r="F41" s="54">
        <f t="shared" si="4"/>
        <v>136.89999999999995</v>
      </c>
      <c r="G41" s="54">
        <f t="shared" si="5"/>
        <v>124.89999999999995</v>
      </c>
      <c r="H41" s="54">
        <f t="shared" si="6"/>
        <v>127.89999999999995</v>
      </c>
      <c r="I41" s="54">
        <f t="shared" si="7"/>
        <v>270.9000000000002</v>
      </c>
      <c r="J41" s="54">
        <f t="shared" si="8"/>
        <v>232.89999999999995</v>
      </c>
      <c r="K41" s="54">
        <f t="shared" si="9"/>
        <v>110.89999999999995</v>
      </c>
      <c r="L41" s="54">
        <f t="shared" si="10"/>
        <v>168.89999999999995</v>
      </c>
      <c r="M41" s="54">
        <f t="shared" si="11"/>
        <v>132.89999999999995</v>
      </c>
      <c r="N41" s="54">
        <f t="shared" si="12"/>
        <v>108.89999999999995</v>
      </c>
      <c r="O41" s="54">
        <f t="shared" si="13"/>
        <v>88.899999999999949</v>
      </c>
      <c r="P41" s="54">
        <f t="shared" si="14"/>
        <v>153.89999999999995</v>
      </c>
      <c r="Q41" s="54">
        <f t="shared" si="15"/>
        <v>62.900000000000013</v>
      </c>
      <c r="R41" s="54">
        <f t="shared" si="16"/>
        <v>46.900000000000013</v>
      </c>
      <c r="S41" s="54">
        <f t="shared" si="17"/>
        <v>43.900000000000013</v>
      </c>
      <c r="T41" s="54">
        <f t="shared" si="18"/>
        <v>64.899999999999949</v>
      </c>
      <c r="U41" s="54">
        <f t="shared" si="19"/>
        <v>63.900000000000013</v>
      </c>
      <c r="V41" s="54">
        <f t="shared" si="20"/>
        <v>26.900000000000013</v>
      </c>
      <c r="W41" s="54">
        <f t="shared" si="21"/>
        <v>75.899999999999949</v>
      </c>
      <c r="X41" s="54">
        <f t="shared" si="22"/>
        <v>219.89999999999995</v>
      </c>
      <c r="Y41" s="54">
        <f t="shared" si="23"/>
        <v>129.89999999999995</v>
      </c>
      <c r="Z41" s="54">
        <f t="shared" si="24"/>
        <v>159.89999999999995</v>
      </c>
      <c r="AA41" s="54">
        <f t="shared" si="25"/>
        <v>136.89999999999995</v>
      </c>
      <c r="AB41" s="54">
        <f t="shared" si="26"/>
        <v>50.900000000000013</v>
      </c>
      <c r="AC41" s="54">
        <f t="shared" si="27"/>
        <v>111.89999999999995</v>
      </c>
      <c r="AD41" s="54">
        <f t="shared" si="28"/>
        <v>116.89999999999995</v>
      </c>
      <c r="AF41" s="54"/>
      <c r="AG41" s="54"/>
      <c r="AI41" s="54">
        <f t="shared" si="2"/>
        <v>26.900000000000013</v>
      </c>
      <c r="AJ41" s="54">
        <f t="shared" si="3"/>
        <v>270.9000000000002</v>
      </c>
    </row>
    <row r="42" spans="2:36" hidden="1" x14ac:dyDescent="0.25">
      <c r="B42" s="51"/>
      <c r="C42" s="55"/>
      <c r="D42" s="55"/>
      <c r="E42" s="54">
        <v>38</v>
      </c>
      <c r="F42" s="54">
        <f t="shared" si="4"/>
        <v>136.99999999999994</v>
      </c>
      <c r="G42" s="54">
        <f t="shared" si="5"/>
        <v>124.99999999999994</v>
      </c>
      <c r="H42" s="54">
        <f t="shared" si="6"/>
        <v>127.99999999999994</v>
      </c>
      <c r="I42" s="54">
        <f t="shared" si="7"/>
        <v>271.00000000000023</v>
      </c>
      <c r="J42" s="54">
        <f t="shared" si="8"/>
        <v>232.99999999999994</v>
      </c>
      <c r="K42" s="54">
        <f t="shared" si="9"/>
        <v>110.99999999999994</v>
      </c>
      <c r="L42" s="54">
        <f t="shared" si="10"/>
        <v>168.99999999999994</v>
      </c>
      <c r="M42" s="54">
        <f t="shared" si="11"/>
        <v>132.99999999999994</v>
      </c>
      <c r="N42" s="54">
        <f t="shared" si="12"/>
        <v>108.99999999999994</v>
      </c>
      <c r="O42" s="54">
        <f t="shared" si="13"/>
        <v>88.999999999999943</v>
      </c>
      <c r="P42" s="54">
        <f t="shared" si="14"/>
        <v>153.99999999999994</v>
      </c>
      <c r="Q42" s="54">
        <f t="shared" si="15"/>
        <v>63.000000000000014</v>
      </c>
      <c r="R42" s="54">
        <f t="shared" si="16"/>
        <v>47.000000000000014</v>
      </c>
      <c r="S42" s="54">
        <f t="shared" si="17"/>
        <v>44.000000000000014</v>
      </c>
      <c r="T42" s="54">
        <f t="shared" si="18"/>
        <v>64.999999999999943</v>
      </c>
      <c r="U42" s="54">
        <f t="shared" si="19"/>
        <v>64.000000000000014</v>
      </c>
      <c r="V42" s="54">
        <f t="shared" si="20"/>
        <v>27.000000000000014</v>
      </c>
      <c r="W42" s="54">
        <f t="shared" si="21"/>
        <v>75.999999999999943</v>
      </c>
      <c r="X42" s="54">
        <f t="shared" si="22"/>
        <v>219.99999999999994</v>
      </c>
      <c r="Y42" s="54">
        <f t="shared" si="23"/>
        <v>129.99999999999994</v>
      </c>
      <c r="Z42" s="54">
        <f t="shared" si="24"/>
        <v>159.99999999999994</v>
      </c>
      <c r="AA42" s="54">
        <f t="shared" si="25"/>
        <v>136.99999999999994</v>
      </c>
      <c r="AB42" s="54">
        <f t="shared" si="26"/>
        <v>51.000000000000014</v>
      </c>
      <c r="AC42" s="54">
        <f t="shared" si="27"/>
        <v>111.99999999999994</v>
      </c>
      <c r="AD42" s="54">
        <f t="shared" si="28"/>
        <v>116.99999999999994</v>
      </c>
      <c r="AF42" s="54"/>
      <c r="AG42" s="54"/>
      <c r="AI42" s="54">
        <f t="shared" si="2"/>
        <v>27.000000000000014</v>
      </c>
      <c r="AJ42" s="54">
        <f t="shared" si="3"/>
        <v>271.00000000000023</v>
      </c>
    </row>
    <row r="43" spans="2:36" hidden="1" x14ac:dyDescent="0.25">
      <c r="B43" s="51"/>
      <c r="C43" s="55"/>
      <c r="D43" s="55"/>
      <c r="E43" s="54">
        <v>39</v>
      </c>
      <c r="F43" s="54">
        <f t="shared" si="4"/>
        <v>137.09999999999994</v>
      </c>
      <c r="G43" s="54">
        <f t="shared" si="5"/>
        <v>125.09999999999994</v>
      </c>
      <c r="H43" s="54">
        <f t="shared" si="6"/>
        <v>128.09999999999994</v>
      </c>
      <c r="I43" s="54">
        <f t="shared" si="7"/>
        <v>271.10000000000025</v>
      </c>
      <c r="J43" s="54">
        <f t="shared" si="8"/>
        <v>233.09999999999994</v>
      </c>
      <c r="K43" s="54">
        <f t="shared" si="9"/>
        <v>111.09999999999994</v>
      </c>
      <c r="L43" s="54">
        <f t="shared" si="10"/>
        <v>169.09999999999994</v>
      </c>
      <c r="M43" s="54">
        <f t="shared" si="11"/>
        <v>133.09999999999994</v>
      </c>
      <c r="N43" s="54">
        <f t="shared" si="12"/>
        <v>109.09999999999994</v>
      </c>
      <c r="O43" s="54">
        <f t="shared" si="13"/>
        <v>89.099999999999937</v>
      </c>
      <c r="P43" s="54">
        <f t="shared" si="14"/>
        <v>154.09999999999994</v>
      </c>
      <c r="Q43" s="54">
        <f t="shared" si="15"/>
        <v>63.100000000000016</v>
      </c>
      <c r="R43" s="54">
        <f t="shared" si="16"/>
        <v>47.100000000000016</v>
      </c>
      <c r="S43" s="54">
        <f t="shared" si="17"/>
        <v>44.100000000000016</v>
      </c>
      <c r="T43" s="54">
        <f t="shared" si="18"/>
        <v>65.099999999999937</v>
      </c>
      <c r="U43" s="54">
        <f t="shared" si="19"/>
        <v>64.100000000000009</v>
      </c>
      <c r="V43" s="54">
        <f t="shared" si="20"/>
        <v>27.100000000000016</v>
      </c>
      <c r="W43" s="54">
        <f t="shared" si="21"/>
        <v>76.099999999999937</v>
      </c>
      <c r="X43" s="54">
        <f t="shared" si="22"/>
        <v>220.09999999999994</v>
      </c>
      <c r="Y43" s="54">
        <f t="shared" si="23"/>
        <v>130.09999999999994</v>
      </c>
      <c r="Z43" s="54">
        <f t="shared" si="24"/>
        <v>160.09999999999994</v>
      </c>
      <c r="AA43" s="54">
        <f t="shared" si="25"/>
        <v>137.09999999999994</v>
      </c>
      <c r="AB43" s="54">
        <f t="shared" si="26"/>
        <v>51.100000000000016</v>
      </c>
      <c r="AC43" s="54">
        <f t="shared" si="27"/>
        <v>112.09999999999994</v>
      </c>
      <c r="AD43" s="54">
        <f t="shared" si="28"/>
        <v>117.09999999999994</v>
      </c>
      <c r="AF43" s="54"/>
      <c r="AG43" s="54"/>
      <c r="AI43" s="54">
        <f t="shared" si="2"/>
        <v>27.100000000000016</v>
      </c>
      <c r="AJ43" s="54">
        <f t="shared" si="3"/>
        <v>271.10000000000025</v>
      </c>
    </row>
    <row r="44" spans="2:36" hidden="1" x14ac:dyDescent="0.25">
      <c r="B44" s="51"/>
      <c r="C44" s="55"/>
      <c r="D44" s="55"/>
      <c r="E44" s="54">
        <v>40</v>
      </c>
      <c r="F44" s="54">
        <f t="shared" si="4"/>
        <v>137.19999999999993</v>
      </c>
      <c r="G44" s="54">
        <f t="shared" si="5"/>
        <v>125.19999999999993</v>
      </c>
      <c r="H44" s="54">
        <f t="shared" si="6"/>
        <v>128.19999999999993</v>
      </c>
      <c r="I44" s="54">
        <f t="shared" si="7"/>
        <v>271.20000000000027</v>
      </c>
      <c r="J44" s="54">
        <f t="shared" si="8"/>
        <v>233.19999999999993</v>
      </c>
      <c r="K44" s="54">
        <f t="shared" si="9"/>
        <v>111.19999999999993</v>
      </c>
      <c r="L44" s="54">
        <f t="shared" si="10"/>
        <v>169.19999999999993</v>
      </c>
      <c r="M44" s="54">
        <f t="shared" si="11"/>
        <v>133.19999999999993</v>
      </c>
      <c r="N44" s="54">
        <f t="shared" si="12"/>
        <v>109.19999999999993</v>
      </c>
      <c r="O44" s="54">
        <f t="shared" si="13"/>
        <v>89.199999999999932</v>
      </c>
      <c r="P44" s="54">
        <f t="shared" si="14"/>
        <v>154.19999999999993</v>
      </c>
      <c r="Q44" s="54">
        <f t="shared" si="15"/>
        <v>63.200000000000017</v>
      </c>
      <c r="R44" s="54">
        <f t="shared" si="16"/>
        <v>47.200000000000017</v>
      </c>
      <c r="S44" s="54">
        <f t="shared" si="17"/>
        <v>44.200000000000017</v>
      </c>
      <c r="T44" s="54">
        <f t="shared" si="18"/>
        <v>65.199999999999932</v>
      </c>
      <c r="U44" s="54">
        <f t="shared" si="19"/>
        <v>64.2</v>
      </c>
      <c r="V44" s="54">
        <f t="shared" si="20"/>
        <v>27.200000000000017</v>
      </c>
      <c r="W44" s="54">
        <f t="shared" si="21"/>
        <v>76.199999999999932</v>
      </c>
      <c r="X44" s="54">
        <f t="shared" si="22"/>
        <v>220.19999999999993</v>
      </c>
      <c r="Y44" s="54">
        <f t="shared" si="23"/>
        <v>130.19999999999993</v>
      </c>
      <c r="Z44" s="54">
        <f t="shared" si="24"/>
        <v>160.19999999999993</v>
      </c>
      <c r="AA44" s="54">
        <f t="shared" si="25"/>
        <v>137.19999999999993</v>
      </c>
      <c r="AB44" s="54">
        <f t="shared" si="26"/>
        <v>51.200000000000017</v>
      </c>
      <c r="AC44" s="54">
        <f t="shared" si="27"/>
        <v>112.19999999999993</v>
      </c>
      <c r="AD44" s="54">
        <f t="shared" si="28"/>
        <v>117.19999999999993</v>
      </c>
      <c r="AF44" s="54"/>
      <c r="AG44" s="54"/>
      <c r="AI44" s="54">
        <f t="shared" si="2"/>
        <v>27.200000000000017</v>
      </c>
      <c r="AJ44" s="54">
        <f t="shared" si="3"/>
        <v>271.20000000000027</v>
      </c>
    </row>
    <row r="45" spans="2:36" hidden="1" x14ac:dyDescent="0.25">
      <c r="B45" s="51"/>
      <c r="C45" s="55"/>
      <c r="D45" s="55"/>
      <c r="E45" s="54">
        <v>41</v>
      </c>
      <c r="F45" s="54">
        <f t="shared" si="4"/>
        <v>137.29999999999993</v>
      </c>
      <c r="G45" s="54">
        <f t="shared" si="5"/>
        <v>125.29999999999993</v>
      </c>
      <c r="H45" s="54">
        <f t="shared" si="6"/>
        <v>128.29999999999993</v>
      </c>
      <c r="I45" s="54">
        <f t="shared" si="7"/>
        <v>271.3000000000003</v>
      </c>
      <c r="J45" s="54">
        <f t="shared" si="8"/>
        <v>233.29999999999993</v>
      </c>
      <c r="K45" s="54">
        <f t="shared" si="9"/>
        <v>111.29999999999993</v>
      </c>
      <c r="L45" s="54">
        <f t="shared" si="10"/>
        <v>169.29999999999993</v>
      </c>
      <c r="M45" s="54">
        <f t="shared" si="11"/>
        <v>133.29999999999993</v>
      </c>
      <c r="N45" s="54">
        <f t="shared" si="12"/>
        <v>109.29999999999993</v>
      </c>
      <c r="O45" s="54">
        <f t="shared" si="13"/>
        <v>89.299999999999926</v>
      </c>
      <c r="P45" s="54">
        <f t="shared" si="14"/>
        <v>154.29999999999993</v>
      </c>
      <c r="Q45" s="54">
        <f t="shared" si="15"/>
        <v>63.300000000000018</v>
      </c>
      <c r="R45" s="54">
        <f t="shared" si="16"/>
        <v>47.300000000000018</v>
      </c>
      <c r="S45" s="54">
        <f t="shared" si="17"/>
        <v>44.300000000000018</v>
      </c>
      <c r="T45" s="54">
        <f t="shared" si="18"/>
        <v>65.299999999999926</v>
      </c>
      <c r="U45" s="54">
        <f t="shared" si="19"/>
        <v>64.3</v>
      </c>
      <c r="V45" s="54">
        <f t="shared" si="20"/>
        <v>27.300000000000018</v>
      </c>
      <c r="W45" s="54">
        <f t="shared" si="21"/>
        <v>76.299999999999926</v>
      </c>
      <c r="X45" s="54">
        <f t="shared" si="22"/>
        <v>220.29999999999993</v>
      </c>
      <c r="Y45" s="54">
        <f t="shared" si="23"/>
        <v>130.29999999999993</v>
      </c>
      <c r="Z45" s="54">
        <f t="shared" si="24"/>
        <v>160.29999999999993</v>
      </c>
      <c r="AA45" s="54">
        <f t="shared" si="25"/>
        <v>137.29999999999993</v>
      </c>
      <c r="AB45" s="54">
        <f t="shared" si="26"/>
        <v>51.300000000000018</v>
      </c>
      <c r="AC45" s="54">
        <f t="shared" si="27"/>
        <v>112.29999999999993</v>
      </c>
      <c r="AD45" s="54">
        <f t="shared" si="28"/>
        <v>117.29999999999993</v>
      </c>
      <c r="AF45" s="54"/>
      <c r="AG45" s="54"/>
      <c r="AI45" s="54">
        <f t="shared" si="2"/>
        <v>27.300000000000018</v>
      </c>
      <c r="AJ45" s="54">
        <f t="shared" si="3"/>
        <v>271.3000000000003</v>
      </c>
    </row>
    <row r="46" spans="2:36" hidden="1" x14ac:dyDescent="0.25">
      <c r="B46" s="51"/>
      <c r="C46" s="55"/>
      <c r="D46" s="55"/>
      <c r="E46" s="54">
        <v>42</v>
      </c>
      <c r="F46" s="54">
        <f t="shared" si="4"/>
        <v>137.39999999999992</v>
      </c>
      <c r="G46" s="54">
        <f t="shared" si="5"/>
        <v>125.39999999999992</v>
      </c>
      <c r="H46" s="54">
        <f t="shared" si="6"/>
        <v>128.39999999999992</v>
      </c>
      <c r="I46" s="54">
        <f t="shared" si="7"/>
        <v>271.40000000000032</v>
      </c>
      <c r="J46" s="54">
        <f t="shared" si="8"/>
        <v>233.39999999999992</v>
      </c>
      <c r="K46" s="54">
        <f t="shared" si="9"/>
        <v>111.39999999999992</v>
      </c>
      <c r="L46" s="54">
        <f t="shared" si="10"/>
        <v>169.39999999999992</v>
      </c>
      <c r="M46" s="54">
        <f t="shared" si="11"/>
        <v>133.39999999999992</v>
      </c>
      <c r="N46" s="54">
        <f t="shared" si="12"/>
        <v>109.39999999999992</v>
      </c>
      <c r="O46" s="54">
        <f t="shared" si="13"/>
        <v>89.39999999999992</v>
      </c>
      <c r="P46" s="54">
        <f t="shared" si="14"/>
        <v>154.39999999999992</v>
      </c>
      <c r="Q46" s="54">
        <f t="shared" si="15"/>
        <v>63.40000000000002</v>
      </c>
      <c r="R46" s="54">
        <f t="shared" si="16"/>
        <v>47.40000000000002</v>
      </c>
      <c r="S46" s="54">
        <f t="shared" si="17"/>
        <v>44.40000000000002</v>
      </c>
      <c r="T46" s="54">
        <f t="shared" si="18"/>
        <v>65.39999999999992</v>
      </c>
      <c r="U46" s="54">
        <f t="shared" si="19"/>
        <v>64.399999999999991</v>
      </c>
      <c r="V46" s="54">
        <f t="shared" si="20"/>
        <v>27.40000000000002</v>
      </c>
      <c r="W46" s="54">
        <f t="shared" si="21"/>
        <v>76.39999999999992</v>
      </c>
      <c r="X46" s="54">
        <f t="shared" si="22"/>
        <v>220.39999999999992</v>
      </c>
      <c r="Y46" s="54">
        <f t="shared" si="23"/>
        <v>130.39999999999992</v>
      </c>
      <c r="Z46" s="54">
        <f t="shared" si="24"/>
        <v>160.39999999999992</v>
      </c>
      <c r="AA46" s="54">
        <f t="shared" si="25"/>
        <v>137.39999999999992</v>
      </c>
      <c r="AB46" s="54">
        <f t="shared" si="26"/>
        <v>51.40000000000002</v>
      </c>
      <c r="AC46" s="54">
        <f t="shared" si="27"/>
        <v>112.39999999999992</v>
      </c>
      <c r="AD46" s="54">
        <f t="shared" si="28"/>
        <v>117.39999999999992</v>
      </c>
      <c r="AF46" s="54"/>
      <c r="AG46" s="54"/>
      <c r="AI46" s="54">
        <f t="shared" si="2"/>
        <v>27.40000000000002</v>
      </c>
      <c r="AJ46" s="54">
        <f t="shared" si="3"/>
        <v>271.40000000000032</v>
      </c>
    </row>
    <row r="47" spans="2:36" hidden="1" x14ac:dyDescent="0.25">
      <c r="B47" s="51"/>
      <c r="C47" s="55"/>
      <c r="D47" s="55"/>
      <c r="E47" s="54">
        <v>43</v>
      </c>
      <c r="F47" s="54">
        <f t="shared" si="4"/>
        <v>137.49999999999991</v>
      </c>
      <c r="G47" s="54">
        <f t="shared" si="5"/>
        <v>125.49999999999991</v>
      </c>
      <c r="H47" s="54">
        <f t="shared" si="6"/>
        <v>128.49999999999991</v>
      </c>
      <c r="I47" s="54">
        <f t="shared" si="7"/>
        <v>271.50000000000034</v>
      </c>
      <c r="J47" s="54">
        <f t="shared" si="8"/>
        <v>233.49999999999991</v>
      </c>
      <c r="K47" s="54">
        <f t="shared" si="9"/>
        <v>111.49999999999991</v>
      </c>
      <c r="L47" s="54">
        <f t="shared" si="10"/>
        <v>169.49999999999991</v>
      </c>
      <c r="M47" s="54">
        <f t="shared" si="11"/>
        <v>133.49999999999991</v>
      </c>
      <c r="N47" s="54">
        <f t="shared" si="12"/>
        <v>109.49999999999991</v>
      </c>
      <c r="O47" s="54">
        <f t="shared" si="13"/>
        <v>89.499999999999915</v>
      </c>
      <c r="P47" s="54">
        <f t="shared" si="14"/>
        <v>154.49999999999991</v>
      </c>
      <c r="Q47" s="54">
        <f t="shared" si="15"/>
        <v>63.500000000000021</v>
      </c>
      <c r="R47" s="54">
        <f t="shared" si="16"/>
        <v>47.500000000000021</v>
      </c>
      <c r="S47" s="54">
        <f t="shared" si="17"/>
        <v>44.500000000000021</v>
      </c>
      <c r="T47" s="54">
        <f t="shared" si="18"/>
        <v>65.499999999999915</v>
      </c>
      <c r="U47" s="54">
        <f t="shared" si="19"/>
        <v>64.499999999999986</v>
      </c>
      <c r="V47" s="54">
        <f t="shared" si="20"/>
        <v>27.500000000000021</v>
      </c>
      <c r="W47" s="54">
        <f t="shared" si="21"/>
        <v>76.499999999999915</v>
      </c>
      <c r="X47" s="54">
        <f t="shared" si="22"/>
        <v>220.49999999999991</v>
      </c>
      <c r="Y47" s="54">
        <f t="shared" si="23"/>
        <v>130.49999999999991</v>
      </c>
      <c r="Z47" s="54">
        <f t="shared" si="24"/>
        <v>160.49999999999991</v>
      </c>
      <c r="AA47" s="54">
        <f t="shared" si="25"/>
        <v>137.49999999999991</v>
      </c>
      <c r="AB47" s="54">
        <f t="shared" si="26"/>
        <v>51.500000000000021</v>
      </c>
      <c r="AC47" s="54">
        <f t="shared" si="27"/>
        <v>112.49999999999991</v>
      </c>
      <c r="AD47" s="54">
        <f t="shared" si="28"/>
        <v>117.49999999999991</v>
      </c>
      <c r="AF47" s="54"/>
      <c r="AG47" s="54"/>
      <c r="AI47" s="54">
        <f t="shared" si="2"/>
        <v>27.500000000000021</v>
      </c>
      <c r="AJ47" s="54">
        <f t="shared" si="3"/>
        <v>271.50000000000034</v>
      </c>
    </row>
    <row r="48" spans="2:36" hidden="1" x14ac:dyDescent="0.25">
      <c r="B48" s="51"/>
      <c r="C48" s="55"/>
      <c r="D48" s="55"/>
      <c r="E48" s="54">
        <v>44</v>
      </c>
      <c r="F48" s="54">
        <f t="shared" si="4"/>
        <v>137.59999999999991</v>
      </c>
      <c r="G48" s="54">
        <f t="shared" si="5"/>
        <v>125.59999999999991</v>
      </c>
      <c r="H48" s="54">
        <f t="shared" si="6"/>
        <v>128.59999999999991</v>
      </c>
      <c r="I48" s="54">
        <f t="shared" si="7"/>
        <v>271.60000000000036</v>
      </c>
      <c r="J48" s="54">
        <f t="shared" si="8"/>
        <v>233.59999999999991</v>
      </c>
      <c r="K48" s="54">
        <f t="shared" si="9"/>
        <v>111.59999999999991</v>
      </c>
      <c r="L48" s="54">
        <f t="shared" si="10"/>
        <v>169.59999999999991</v>
      </c>
      <c r="M48" s="54">
        <f t="shared" si="11"/>
        <v>133.59999999999991</v>
      </c>
      <c r="N48" s="54">
        <f t="shared" si="12"/>
        <v>109.59999999999991</v>
      </c>
      <c r="O48" s="54">
        <f t="shared" si="13"/>
        <v>89.599999999999909</v>
      </c>
      <c r="P48" s="54">
        <f t="shared" si="14"/>
        <v>154.59999999999991</v>
      </c>
      <c r="Q48" s="54">
        <f t="shared" si="15"/>
        <v>63.600000000000023</v>
      </c>
      <c r="R48" s="54">
        <f t="shared" si="16"/>
        <v>47.600000000000023</v>
      </c>
      <c r="S48" s="54">
        <f t="shared" si="17"/>
        <v>44.600000000000023</v>
      </c>
      <c r="T48" s="54">
        <f t="shared" si="18"/>
        <v>65.599999999999909</v>
      </c>
      <c r="U48" s="54">
        <f t="shared" si="19"/>
        <v>64.59999999999998</v>
      </c>
      <c r="V48" s="54">
        <f t="shared" si="20"/>
        <v>27.600000000000023</v>
      </c>
      <c r="W48" s="54">
        <f t="shared" si="21"/>
        <v>76.599999999999909</v>
      </c>
      <c r="X48" s="54">
        <f t="shared" si="22"/>
        <v>220.59999999999991</v>
      </c>
      <c r="Y48" s="54">
        <f t="shared" si="23"/>
        <v>130.59999999999991</v>
      </c>
      <c r="Z48" s="54">
        <f t="shared" si="24"/>
        <v>160.59999999999991</v>
      </c>
      <c r="AA48" s="54">
        <f t="shared" si="25"/>
        <v>137.59999999999991</v>
      </c>
      <c r="AB48" s="54">
        <f t="shared" si="26"/>
        <v>51.600000000000023</v>
      </c>
      <c r="AC48" s="54">
        <f t="shared" si="27"/>
        <v>112.59999999999991</v>
      </c>
      <c r="AD48" s="54">
        <f t="shared" si="28"/>
        <v>117.59999999999991</v>
      </c>
      <c r="AF48" s="54"/>
      <c r="AG48" s="54"/>
      <c r="AI48" s="54">
        <f t="shared" si="2"/>
        <v>27.600000000000023</v>
      </c>
      <c r="AJ48" s="54">
        <f t="shared" si="3"/>
        <v>271.60000000000036</v>
      </c>
    </row>
    <row r="49" spans="2:36" hidden="1" x14ac:dyDescent="0.25">
      <c r="B49" s="51"/>
      <c r="C49" s="55"/>
      <c r="D49" s="55"/>
      <c r="E49" s="54">
        <v>45</v>
      </c>
      <c r="F49" s="54">
        <f t="shared" si="4"/>
        <v>137.6999999999999</v>
      </c>
      <c r="G49" s="54">
        <f t="shared" si="5"/>
        <v>125.6999999999999</v>
      </c>
      <c r="H49" s="54">
        <f t="shared" si="6"/>
        <v>128.6999999999999</v>
      </c>
      <c r="I49" s="54">
        <f t="shared" si="7"/>
        <v>271.70000000000039</v>
      </c>
      <c r="J49" s="54">
        <f t="shared" si="8"/>
        <v>233.6999999999999</v>
      </c>
      <c r="K49" s="54">
        <f t="shared" si="9"/>
        <v>111.6999999999999</v>
      </c>
      <c r="L49" s="54">
        <f t="shared" si="10"/>
        <v>169.6999999999999</v>
      </c>
      <c r="M49" s="54">
        <f t="shared" si="11"/>
        <v>133.6999999999999</v>
      </c>
      <c r="N49" s="54">
        <f t="shared" si="12"/>
        <v>109.6999999999999</v>
      </c>
      <c r="O49" s="54">
        <f t="shared" si="13"/>
        <v>89.699999999999903</v>
      </c>
      <c r="P49" s="54">
        <f t="shared" si="14"/>
        <v>154.6999999999999</v>
      </c>
      <c r="Q49" s="54">
        <f t="shared" si="15"/>
        <v>63.700000000000024</v>
      </c>
      <c r="R49" s="54">
        <f t="shared" si="16"/>
        <v>47.700000000000024</v>
      </c>
      <c r="S49" s="54">
        <f t="shared" si="17"/>
        <v>44.700000000000024</v>
      </c>
      <c r="T49" s="54">
        <f t="shared" si="18"/>
        <v>65.699999999999903</v>
      </c>
      <c r="U49" s="54">
        <f t="shared" si="19"/>
        <v>64.699999999999974</v>
      </c>
      <c r="V49" s="54">
        <f t="shared" si="20"/>
        <v>27.700000000000024</v>
      </c>
      <c r="W49" s="54">
        <f t="shared" si="21"/>
        <v>76.699999999999903</v>
      </c>
      <c r="X49" s="54">
        <f t="shared" si="22"/>
        <v>220.6999999999999</v>
      </c>
      <c r="Y49" s="54">
        <f t="shared" si="23"/>
        <v>130.6999999999999</v>
      </c>
      <c r="Z49" s="54">
        <f t="shared" si="24"/>
        <v>160.6999999999999</v>
      </c>
      <c r="AA49" s="54">
        <f t="shared" si="25"/>
        <v>137.6999999999999</v>
      </c>
      <c r="AB49" s="54">
        <f t="shared" si="26"/>
        <v>51.700000000000024</v>
      </c>
      <c r="AC49" s="54">
        <f t="shared" si="27"/>
        <v>112.6999999999999</v>
      </c>
      <c r="AD49" s="54">
        <f t="shared" si="28"/>
        <v>117.6999999999999</v>
      </c>
      <c r="AF49" s="54"/>
      <c r="AG49" s="54"/>
      <c r="AI49" s="54">
        <f t="shared" si="2"/>
        <v>27.700000000000024</v>
      </c>
      <c r="AJ49" s="54">
        <f t="shared" si="3"/>
        <v>271.70000000000039</v>
      </c>
    </row>
    <row r="50" spans="2:36" hidden="1" x14ac:dyDescent="0.25">
      <c r="B50" s="51"/>
      <c r="C50" s="55"/>
      <c r="D50" s="55"/>
      <c r="E50" s="54">
        <v>46</v>
      </c>
      <c r="F50" s="54">
        <f t="shared" si="4"/>
        <v>137.7999999999999</v>
      </c>
      <c r="G50" s="54">
        <f t="shared" si="5"/>
        <v>125.7999999999999</v>
      </c>
      <c r="H50" s="54">
        <f t="shared" si="6"/>
        <v>128.7999999999999</v>
      </c>
      <c r="I50" s="54">
        <f t="shared" si="7"/>
        <v>271.80000000000041</v>
      </c>
      <c r="J50" s="54">
        <f t="shared" si="8"/>
        <v>233.7999999999999</v>
      </c>
      <c r="K50" s="54">
        <f t="shared" si="9"/>
        <v>111.7999999999999</v>
      </c>
      <c r="L50" s="54">
        <f t="shared" si="10"/>
        <v>169.7999999999999</v>
      </c>
      <c r="M50" s="54">
        <f t="shared" si="11"/>
        <v>133.7999999999999</v>
      </c>
      <c r="N50" s="54">
        <f t="shared" si="12"/>
        <v>109.7999999999999</v>
      </c>
      <c r="O50" s="54">
        <f t="shared" si="13"/>
        <v>89.799999999999898</v>
      </c>
      <c r="P50" s="54">
        <f t="shared" si="14"/>
        <v>154.7999999999999</v>
      </c>
      <c r="Q50" s="54">
        <f t="shared" si="15"/>
        <v>63.800000000000026</v>
      </c>
      <c r="R50" s="54">
        <f t="shared" si="16"/>
        <v>47.800000000000026</v>
      </c>
      <c r="S50" s="54">
        <f t="shared" si="17"/>
        <v>44.800000000000026</v>
      </c>
      <c r="T50" s="54">
        <f t="shared" si="18"/>
        <v>65.799999999999898</v>
      </c>
      <c r="U50" s="54">
        <f t="shared" si="19"/>
        <v>64.799999999999969</v>
      </c>
      <c r="V50" s="54">
        <f t="shared" si="20"/>
        <v>27.800000000000026</v>
      </c>
      <c r="W50" s="54">
        <f t="shared" si="21"/>
        <v>76.799999999999898</v>
      </c>
      <c r="X50" s="54">
        <f t="shared" si="22"/>
        <v>220.7999999999999</v>
      </c>
      <c r="Y50" s="54">
        <f t="shared" si="23"/>
        <v>130.7999999999999</v>
      </c>
      <c r="Z50" s="54">
        <f t="shared" si="24"/>
        <v>160.7999999999999</v>
      </c>
      <c r="AA50" s="54">
        <f t="shared" si="25"/>
        <v>137.7999999999999</v>
      </c>
      <c r="AB50" s="54">
        <f t="shared" si="26"/>
        <v>51.800000000000026</v>
      </c>
      <c r="AC50" s="54">
        <f t="shared" si="27"/>
        <v>112.7999999999999</v>
      </c>
      <c r="AD50" s="54">
        <f t="shared" si="28"/>
        <v>117.7999999999999</v>
      </c>
      <c r="AF50" s="54"/>
      <c r="AG50" s="54"/>
      <c r="AI50" s="54">
        <f t="shared" si="2"/>
        <v>27.800000000000026</v>
      </c>
      <c r="AJ50" s="54">
        <f t="shared" si="3"/>
        <v>271.80000000000041</v>
      </c>
    </row>
    <row r="51" spans="2:36" hidden="1" x14ac:dyDescent="0.25">
      <c r="B51" s="51"/>
      <c r="C51" s="55"/>
      <c r="D51" s="55"/>
      <c r="E51" s="54">
        <v>47</v>
      </c>
      <c r="F51" s="54">
        <f t="shared" si="4"/>
        <v>137.89999999999989</v>
      </c>
      <c r="G51" s="54">
        <f t="shared" si="5"/>
        <v>125.89999999999989</v>
      </c>
      <c r="H51" s="54">
        <f t="shared" si="6"/>
        <v>128.89999999999989</v>
      </c>
      <c r="I51" s="54">
        <f t="shared" si="7"/>
        <v>271.90000000000043</v>
      </c>
      <c r="J51" s="54">
        <f t="shared" si="8"/>
        <v>233.89999999999989</v>
      </c>
      <c r="K51" s="54">
        <f t="shared" si="9"/>
        <v>111.89999999999989</v>
      </c>
      <c r="L51" s="54">
        <f t="shared" si="10"/>
        <v>169.89999999999989</v>
      </c>
      <c r="M51" s="54">
        <f t="shared" si="11"/>
        <v>133.89999999999989</v>
      </c>
      <c r="N51" s="54">
        <f t="shared" si="12"/>
        <v>109.89999999999989</v>
      </c>
      <c r="O51" s="54">
        <f t="shared" si="13"/>
        <v>89.899999999999892</v>
      </c>
      <c r="P51" s="54">
        <f t="shared" si="14"/>
        <v>154.89999999999989</v>
      </c>
      <c r="Q51" s="54">
        <f t="shared" si="15"/>
        <v>63.900000000000027</v>
      </c>
      <c r="R51" s="54">
        <f t="shared" si="16"/>
        <v>47.900000000000027</v>
      </c>
      <c r="S51" s="54">
        <f t="shared" si="17"/>
        <v>44.900000000000027</v>
      </c>
      <c r="T51" s="54">
        <f t="shared" si="18"/>
        <v>65.899999999999892</v>
      </c>
      <c r="U51" s="54">
        <f t="shared" si="19"/>
        <v>64.899999999999963</v>
      </c>
      <c r="V51" s="54">
        <f t="shared" si="20"/>
        <v>27.900000000000027</v>
      </c>
      <c r="W51" s="54">
        <f t="shared" si="21"/>
        <v>76.899999999999892</v>
      </c>
      <c r="X51" s="54">
        <f t="shared" si="22"/>
        <v>220.89999999999989</v>
      </c>
      <c r="Y51" s="54">
        <f t="shared" si="23"/>
        <v>130.89999999999989</v>
      </c>
      <c r="Z51" s="54">
        <f t="shared" si="24"/>
        <v>160.89999999999989</v>
      </c>
      <c r="AA51" s="54">
        <f t="shared" si="25"/>
        <v>137.89999999999989</v>
      </c>
      <c r="AB51" s="54">
        <f t="shared" si="26"/>
        <v>51.900000000000027</v>
      </c>
      <c r="AC51" s="54">
        <f t="shared" si="27"/>
        <v>112.89999999999989</v>
      </c>
      <c r="AD51" s="54">
        <f t="shared" si="28"/>
        <v>117.89999999999989</v>
      </c>
      <c r="AF51" s="54"/>
      <c r="AG51" s="54"/>
      <c r="AI51" s="54">
        <f t="shared" si="2"/>
        <v>27.900000000000027</v>
      </c>
      <c r="AJ51" s="54">
        <f t="shared" si="3"/>
        <v>271.90000000000043</v>
      </c>
    </row>
    <row r="52" spans="2:36" hidden="1" x14ac:dyDescent="0.25">
      <c r="B52" s="51"/>
      <c r="C52" s="55"/>
      <c r="D52" s="55"/>
      <c r="E52" s="54">
        <v>48</v>
      </c>
      <c r="F52" s="54">
        <f t="shared" si="4"/>
        <v>137.99999999999989</v>
      </c>
      <c r="G52" s="54">
        <f t="shared" si="5"/>
        <v>125.99999999999989</v>
      </c>
      <c r="H52" s="54">
        <f t="shared" si="6"/>
        <v>128.99999999999989</v>
      </c>
      <c r="I52" s="54">
        <f t="shared" si="7"/>
        <v>272.00000000000045</v>
      </c>
      <c r="J52" s="54">
        <f t="shared" si="8"/>
        <v>233.99999999999989</v>
      </c>
      <c r="K52" s="54">
        <f t="shared" si="9"/>
        <v>111.99999999999989</v>
      </c>
      <c r="L52" s="54">
        <f t="shared" si="10"/>
        <v>169.99999999999989</v>
      </c>
      <c r="M52" s="54">
        <f t="shared" si="11"/>
        <v>133.99999999999989</v>
      </c>
      <c r="N52" s="54">
        <f t="shared" si="12"/>
        <v>109.99999999999989</v>
      </c>
      <c r="O52" s="54">
        <f t="shared" si="13"/>
        <v>89.999999999999886</v>
      </c>
      <c r="P52" s="54">
        <f t="shared" si="14"/>
        <v>154.99999999999989</v>
      </c>
      <c r="Q52" s="54">
        <f t="shared" si="15"/>
        <v>64.000000000000028</v>
      </c>
      <c r="R52" s="54">
        <f t="shared" si="16"/>
        <v>48.000000000000028</v>
      </c>
      <c r="S52" s="54">
        <f t="shared" si="17"/>
        <v>45.000000000000028</v>
      </c>
      <c r="T52" s="54">
        <f t="shared" si="18"/>
        <v>65.999999999999886</v>
      </c>
      <c r="U52" s="54">
        <f t="shared" si="19"/>
        <v>64.999999999999957</v>
      </c>
      <c r="V52" s="54">
        <f t="shared" si="20"/>
        <v>28.000000000000028</v>
      </c>
      <c r="W52" s="54">
        <f t="shared" si="21"/>
        <v>76.999999999999886</v>
      </c>
      <c r="X52" s="54">
        <f t="shared" si="22"/>
        <v>220.99999999999989</v>
      </c>
      <c r="Y52" s="54">
        <f t="shared" si="23"/>
        <v>130.99999999999989</v>
      </c>
      <c r="Z52" s="54">
        <f t="shared" si="24"/>
        <v>160.99999999999989</v>
      </c>
      <c r="AA52" s="54">
        <f t="shared" si="25"/>
        <v>137.99999999999989</v>
      </c>
      <c r="AB52" s="54">
        <f t="shared" si="26"/>
        <v>52.000000000000028</v>
      </c>
      <c r="AC52" s="54">
        <f t="shared" si="27"/>
        <v>112.99999999999989</v>
      </c>
      <c r="AD52" s="54">
        <f t="shared" si="28"/>
        <v>117.99999999999989</v>
      </c>
      <c r="AF52" s="54"/>
      <c r="AG52" s="54"/>
      <c r="AI52" s="54">
        <f t="shared" si="2"/>
        <v>28.000000000000028</v>
      </c>
      <c r="AJ52" s="54">
        <f t="shared" si="3"/>
        <v>272.00000000000045</v>
      </c>
    </row>
    <row r="53" spans="2:36" hidden="1" x14ac:dyDescent="0.25">
      <c r="B53" s="51"/>
      <c r="C53" s="55"/>
      <c r="D53" s="55"/>
      <c r="E53" s="54">
        <v>49</v>
      </c>
      <c r="F53" s="54">
        <f t="shared" si="4"/>
        <v>138.09999999999988</v>
      </c>
      <c r="G53" s="54">
        <f t="shared" si="5"/>
        <v>126.09999999999988</v>
      </c>
      <c r="H53" s="54">
        <f t="shared" si="6"/>
        <v>129.09999999999988</v>
      </c>
      <c r="I53" s="54">
        <f t="shared" si="7"/>
        <v>272.10000000000048</v>
      </c>
      <c r="J53" s="54">
        <f t="shared" si="8"/>
        <v>234.09999999999988</v>
      </c>
      <c r="K53" s="54">
        <f t="shared" si="9"/>
        <v>112.09999999999988</v>
      </c>
      <c r="L53" s="54">
        <f t="shared" si="10"/>
        <v>170.09999999999988</v>
      </c>
      <c r="M53" s="54">
        <f t="shared" si="11"/>
        <v>134.09999999999988</v>
      </c>
      <c r="N53" s="54">
        <f t="shared" si="12"/>
        <v>110.09999999999988</v>
      </c>
      <c r="O53" s="54">
        <f t="shared" si="13"/>
        <v>90.099999999999881</v>
      </c>
      <c r="P53" s="54">
        <f t="shared" si="14"/>
        <v>155.09999999999988</v>
      </c>
      <c r="Q53" s="54">
        <f t="shared" si="15"/>
        <v>64.100000000000023</v>
      </c>
      <c r="R53" s="54">
        <f t="shared" si="16"/>
        <v>48.10000000000003</v>
      </c>
      <c r="S53" s="54">
        <f t="shared" si="17"/>
        <v>45.10000000000003</v>
      </c>
      <c r="T53" s="54">
        <f t="shared" si="18"/>
        <v>66.099999999999881</v>
      </c>
      <c r="U53" s="54">
        <f t="shared" si="19"/>
        <v>65.099999999999952</v>
      </c>
      <c r="V53" s="54">
        <f t="shared" si="20"/>
        <v>28.10000000000003</v>
      </c>
      <c r="W53" s="54">
        <f t="shared" si="21"/>
        <v>77.099999999999881</v>
      </c>
      <c r="X53" s="54">
        <f t="shared" si="22"/>
        <v>221.09999999999988</v>
      </c>
      <c r="Y53" s="54">
        <f t="shared" si="23"/>
        <v>131.09999999999988</v>
      </c>
      <c r="Z53" s="54">
        <f t="shared" si="24"/>
        <v>161.09999999999988</v>
      </c>
      <c r="AA53" s="54">
        <f t="shared" si="25"/>
        <v>138.09999999999988</v>
      </c>
      <c r="AB53" s="54">
        <f t="shared" si="26"/>
        <v>52.10000000000003</v>
      </c>
      <c r="AC53" s="54">
        <f t="shared" si="27"/>
        <v>113.09999999999988</v>
      </c>
      <c r="AD53" s="54">
        <f t="shared" si="28"/>
        <v>118.09999999999988</v>
      </c>
      <c r="AF53" s="54"/>
      <c r="AG53" s="54"/>
      <c r="AI53" s="54">
        <f t="shared" si="2"/>
        <v>28.10000000000003</v>
      </c>
      <c r="AJ53" s="54">
        <f t="shared" si="3"/>
        <v>272.10000000000048</v>
      </c>
    </row>
    <row r="54" spans="2:36" hidden="1" x14ac:dyDescent="0.25">
      <c r="B54" s="51"/>
      <c r="C54" s="55"/>
      <c r="D54" s="55"/>
      <c r="E54" s="54">
        <v>50</v>
      </c>
      <c r="F54" s="54">
        <f t="shared" si="4"/>
        <v>138.19999999999987</v>
      </c>
      <c r="G54" s="54">
        <f t="shared" si="5"/>
        <v>126.19999999999987</v>
      </c>
      <c r="H54" s="54">
        <f t="shared" si="6"/>
        <v>129.19999999999987</v>
      </c>
      <c r="I54" s="54">
        <f t="shared" si="7"/>
        <v>272.2000000000005</v>
      </c>
      <c r="J54" s="54">
        <f t="shared" si="8"/>
        <v>234.19999999999987</v>
      </c>
      <c r="K54" s="54">
        <f t="shared" si="9"/>
        <v>112.19999999999987</v>
      </c>
      <c r="L54" s="54">
        <f t="shared" si="10"/>
        <v>170.19999999999987</v>
      </c>
      <c r="M54" s="54">
        <f t="shared" si="11"/>
        <v>134.19999999999987</v>
      </c>
      <c r="N54" s="54">
        <f t="shared" si="12"/>
        <v>110.19999999999987</v>
      </c>
      <c r="O54" s="54">
        <f t="shared" si="13"/>
        <v>90.199999999999875</v>
      </c>
      <c r="P54" s="54">
        <f t="shared" si="14"/>
        <v>155.19999999999987</v>
      </c>
      <c r="Q54" s="54">
        <f t="shared" si="15"/>
        <v>64.200000000000017</v>
      </c>
      <c r="R54" s="54">
        <f t="shared" si="16"/>
        <v>48.200000000000031</v>
      </c>
      <c r="S54" s="54">
        <f t="shared" si="17"/>
        <v>45.200000000000031</v>
      </c>
      <c r="T54" s="54">
        <f t="shared" si="18"/>
        <v>66.199999999999875</v>
      </c>
      <c r="U54" s="54">
        <f t="shared" si="19"/>
        <v>65.199999999999946</v>
      </c>
      <c r="V54" s="54">
        <f t="shared" si="20"/>
        <v>28.200000000000031</v>
      </c>
      <c r="W54" s="54">
        <f t="shared" si="21"/>
        <v>77.199999999999875</v>
      </c>
      <c r="X54" s="54">
        <f t="shared" si="22"/>
        <v>221.19999999999987</v>
      </c>
      <c r="Y54" s="54">
        <f t="shared" si="23"/>
        <v>131.19999999999987</v>
      </c>
      <c r="Z54" s="54">
        <f t="shared" si="24"/>
        <v>161.19999999999987</v>
      </c>
      <c r="AA54" s="54">
        <f t="shared" si="25"/>
        <v>138.19999999999987</v>
      </c>
      <c r="AB54" s="54">
        <f t="shared" si="26"/>
        <v>52.200000000000031</v>
      </c>
      <c r="AC54" s="54">
        <f t="shared" si="27"/>
        <v>113.19999999999987</v>
      </c>
      <c r="AD54" s="54">
        <f t="shared" si="28"/>
        <v>118.19999999999987</v>
      </c>
      <c r="AF54" s="54"/>
      <c r="AG54" s="54"/>
      <c r="AI54" s="54">
        <f t="shared" si="2"/>
        <v>28.200000000000031</v>
      </c>
      <c r="AJ54" s="54">
        <f t="shared" si="3"/>
        <v>272.2000000000005</v>
      </c>
    </row>
    <row r="55" spans="2:36" hidden="1" x14ac:dyDescent="0.25">
      <c r="B55" s="51"/>
      <c r="C55" s="55"/>
      <c r="D55" s="55"/>
      <c r="E55" s="54">
        <v>51</v>
      </c>
      <c r="F55" s="54">
        <f t="shared" si="4"/>
        <v>138.29999999999987</v>
      </c>
      <c r="G55" s="54">
        <f t="shared" si="5"/>
        <v>126.29999999999987</v>
      </c>
      <c r="H55" s="54">
        <f t="shared" si="6"/>
        <v>129.29999999999987</v>
      </c>
      <c r="I55" s="54">
        <f t="shared" si="7"/>
        <v>272.30000000000052</v>
      </c>
      <c r="J55" s="54">
        <f t="shared" si="8"/>
        <v>234.29999999999987</v>
      </c>
      <c r="K55" s="54">
        <f t="shared" si="9"/>
        <v>112.29999999999987</v>
      </c>
      <c r="L55" s="54">
        <f t="shared" si="10"/>
        <v>170.29999999999987</v>
      </c>
      <c r="M55" s="54">
        <f t="shared" si="11"/>
        <v>134.29999999999987</v>
      </c>
      <c r="N55" s="54">
        <f t="shared" si="12"/>
        <v>110.29999999999987</v>
      </c>
      <c r="O55" s="54">
        <f t="shared" si="13"/>
        <v>90.299999999999869</v>
      </c>
      <c r="P55" s="54">
        <f t="shared" si="14"/>
        <v>155.29999999999987</v>
      </c>
      <c r="Q55" s="54">
        <f t="shared" si="15"/>
        <v>64.300000000000011</v>
      </c>
      <c r="R55" s="54">
        <f t="shared" si="16"/>
        <v>48.300000000000033</v>
      </c>
      <c r="S55" s="54">
        <f t="shared" si="17"/>
        <v>45.300000000000033</v>
      </c>
      <c r="T55" s="54">
        <f t="shared" si="18"/>
        <v>66.299999999999869</v>
      </c>
      <c r="U55" s="54">
        <f t="shared" si="19"/>
        <v>65.29999999999994</v>
      </c>
      <c r="V55" s="54">
        <f t="shared" si="20"/>
        <v>28.300000000000033</v>
      </c>
      <c r="W55" s="54">
        <f t="shared" si="21"/>
        <v>77.299999999999869</v>
      </c>
      <c r="X55" s="54">
        <f t="shared" si="22"/>
        <v>221.29999999999987</v>
      </c>
      <c r="Y55" s="54">
        <f t="shared" si="23"/>
        <v>131.29999999999987</v>
      </c>
      <c r="Z55" s="54">
        <f t="shared" si="24"/>
        <v>161.29999999999987</v>
      </c>
      <c r="AA55" s="54">
        <f t="shared" si="25"/>
        <v>138.29999999999987</v>
      </c>
      <c r="AB55" s="54">
        <f t="shared" si="26"/>
        <v>52.300000000000033</v>
      </c>
      <c r="AC55" s="54">
        <f t="shared" si="27"/>
        <v>113.29999999999987</v>
      </c>
      <c r="AD55" s="54">
        <f t="shared" si="28"/>
        <v>118.29999999999987</v>
      </c>
      <c r="AF55" s="54"/>
      <c r="AG55" s="54"/>
      <c r="AI55" s="54">
        <f t="shared" si="2"/>
        <v>28.300000000000033</v>
      </c>
      <c r="AJ55" s="54">
        <f t="shared" si="3"/>
        <v>272.30000000000052</v>
      </c>
    </row>
    <row r="56" spans="2:36" hidden="1" x14ac:dyDescent="0.25">
      <c r="B56" s="51"/>
      <c r="C56" s="55"/>
      <c r="D56" s="55"/>
      <c r="E56" s="54">
        <v>52</v>
      </c>
      <c r="F56" s="54">
        <f t="shared" si="4"/>
        <v>138.39999999999986</v>
      </c>
      <c r="G56" s="54">
        <f t="shared" si="5"/>
        <v>126.39999999999986</v>
      </c>
      <c r="H56" s="54">
        <f t="shared" si="6"/>
        <v>129.39999999999986</v>
      </c>
      <c r="I56" s="54">
        <f t="shared" si="7"/>
        <v>272.40000000000055</v>
      </c>
      <c r="J56" s="54">
        <f t="shared" si="8"/>
        <v>234.39999999999986</v>
      </c>
      <c r="K56" s="54">
        <f t="shared" si="9"/>
        <v>112.39999999999986</v>
      </c>
      <c r="L56" s="54">
        <f t="shared" si="10"/>
        <v>170.39999999999986</v>
      </c>
      <c r="M56" s="54">
        <f t="shared" si="11"/>
        <v>134.39999999999986</v>
      </c>
      <c r="N56" s="54">
        <f t="shared" si="12"/>
        <v>110.39999999999986</v>
      </c>
      <c r="O56" s="54">
        <f t="shared" si="13"/>
        <v>90.399999999999864</v>
      </c>
      <c r="P56" s="54">
        <f t="shared" si="14"/>
        <v>155.39999999999986</v>
      </c>
      <c r="Q56" s="54">
        <f t="shared" si="15"/>
        <v>64.400000000000006</v>
      </c>
      <c r="R56" s="54">
        <f t="shared" si="16"/>
        <v>48.400000000000034</v>
      </c>
      <c r="S56" s="54">
        <f t="shared" si="17"/>
        <v>45.400000000000034</v>
      </c>
      <c r="T56" s="54">
        <f t="shared" si="18"/>
        <v>66.399999999999864</v>
      </c>
      <c r="U56" s="54">
        <f t="shared" si="19"/>
        <v>65.399999999999935</v>
      </c>
      <c r="V56" s="54">
        <f t="shared" si="20"/>
        <v>28.400000000000034</v>
      </c>
      <c r="W56" s="54">
        <f t="shared" si="21"/>
        <v>77.399999999999864</v>
      </c>
      <c r="X56" s="54">
        <f t="shared" si="22"/>
        <v>221.39999999999986</v>
      </c>
      <c r="Y56" s="54">
        <f t="shared" si="23"/>
        <v>131.39999999999986</v>
      </c>
      <c r="Z56" s="54">
        <f t="shared" si="24"/>
        <v>161.39999999999986</v>
      </c>
      <c r="AA56" s="54">
        <f t="shared" si="25"/>
        <v>138.39999999999986</v>
      </c>
      <c r="AB56" s="54">
        <f t="shared" si="26"/>
        <v>52.400000000000034</v>
      </c>
      <c r="AC56" s="54">
        <f t="shared" si="27"/>
        <v>113.39999999999986</v>
      </c>
      <c r="AD56" s="54">
        <f t="shared" si="28"/>
        <v>118.39999999999986</v>
      </c>
      <c r="AF56" s="54"/>
      <c r="AG56" s="54"/>
      <c r="AI56" s="54">
        <f t="shared" si="2"/>
        <v>28.400000000000034</v>
      </c>
      <c r="AJ56" s="54">
        <f t="shared" si="3"/>
        <v>272.40000000000055</v>
      </c>
    </row>
    <row r="57" spans="2:36" hidden="1" x14ac:dyDescent="0.25">
      <c r="B57" s="51"/>
      <c r="C57" s="55"/>
      <c r="D57" s="55"/>
      <c r="E57" s="54">
        <v>53</v>
      </c>
      <c r="F57" s="54">
        <f t="shared" si="4"/>
        <v>138.49999999999986</v>
      </c>
      <c r="G57" s="54">
        <f t="shared" si="5"/>
        <v>126.49999999999986</v>
      </c>
      <c r="H57" s="54">
        <f t="shared" si="6"/>
        <v>129.49999999999986</v>
      </c>
      <c r="I57" s="54">
        <f t="shared" si="7"/>
        <v>272.50000000000057</v>
      </c>
      <c r="J57" s="54">
        <f t="shared" si="8"/>
        <v>234.49999999999986</v>
      </c>
      <c r="K57" s="54">
        <f t="shared" si="9"/>
        <v>112.49999999999986</v>
      </c>
      <c r="L57" s="54">
        <f t="shared" si="10"/>
        <v>170.49999999999986</v>
      </c>
      <c r="M57" s="54">
        <f t="shared" si="11"/>
        <v>134.49999999999986</v>
      </c>
      <c r="N57" s="54">
        <f t="shared" si="12"/>
        <v>110.49999999999986</v>
      </c>
      <c r="O57" s="54">
        <f t="shared" si="13"/>
        <v>90.499999999999858</v>
      </c>
      <c r="P57" s="54">
        <f t="shared" si="14"/>
        <v>155.49999999999986</v>
      </c>
      <c r="Q57" s="54">
        <f t="shared" si="15"/>
        <v>64.5</v>
      </c>
      <c r="R57" s="54">
        <f t="shared" si="16"/>
        <v>48.500000000000036</v>
      </c>
      <c r="S57" s="54">
        <f t="shared" si="17"/>
        <v>45.500000000000036</v>
      </c>
      <c r="T57" s="54">
        <f t="shared" si="18"/>
        <v>66.499999999999858</v>
      </c>
      <c r="U57" s="54">
        <f t="shared" si="19"/>
        <v>65.499999999999929</v>
      </c>
      <c r="V57" s="54">
        <f t="shared" si="20"/>
        <v>28.500000000000036</v>
      </c>
      <c r="W57" s="54">
        <f t="shared" si="21"/>
        <v>77.499999999999858</v>
      </c>
      <c r="X57" s="54">
        <f t="shared" si="22"/>
        <v>221.49999999999986</v>
      </c>
      <c r="Y57" s="54">
        <f t="shared" si="23"/>
        <v>131.49999999999986</v>
      </c>
      <c r="Z57" s="54">
        <f t="shared" si="24"/>
        <v>161.49999999999986</v>
      </c>
      <c r="AA57" s="54">
        <f t="shared" si="25"/>
        <v>138.49999999999986</v>
      </c>
      <c r="AB57" s="54">
        <f t="shared" si="26"/>
        <v>52.500000000000036</v>
      </c>
      <c r="AC57" s="54">
        <f t="shared" si="27"/>
        <v>113.49999999999986</v>
      </c>
      <c r="AD57" s="54">
        <f t="shared" si="28"/>
        <v>118.49999999999986</v>
      </c>
      <c r="AF57" s="54"/>
      <c r="AG57" s="54"/>
      <c r="AI57" s="54">
        <f t="shared" si="2"/>
        <v>28.500000000000036</v>
      </c>
      <c r="AJ57" s="54">
        <f t="shared" si="3"/>
        <v>272.50000000000057</v>
      </c>
    </row>
    <row r="58" spans="2:36" hidden="1" x14ac:dyDescent="0.25">
      <c r="B58" s="51"/>
      <c r="C58" s="55"/>
      <c r="D58" s="55"/>
      <c r="E58" s="54">
        <v>54</v>
      </c>
      <c r="F58" s="54">
        <f t="shared" si="4"/>
        <v>138.59999999999985</v>
      </c>
      <c r="G58" s="54">
        <f t="shared" si="5"/>
        <v>126.59999999999985</v>
      </c>
      <c r="H58" s="54">
        <f t="shared" si="6"/>
        <v>129.59999999999985</v>
      </c>
      <c r="I58" s="54">
        <f t="shared" si="7"/>
        <v>272.60000000000059</v>
      </c>
      <c r="J58" s="54">
        <f t="shared" si="8"/>
        <v>234.59999999999985</v>
      </c>
      <c r="K58" s="54">
        <f t="shared" si="9"/>
        <v>112.59999999999985</v>
      </c>
      <c r="L58" s="54">
        <f t="shared" si="10"/>
        <v>170.59999999999985</v>
      </c>
      <c r="M58" s="54">
        <f t="shared" si="11"/>
        <v>134.59999999999985</v>
      </c>
      <c r="N58" s="54">
        <f t="shared" si="12"/>
        <v>110.59999999999985</v>
      </c>
      <c r="O58" s="54">
        <f t="shared" si="13"/>
        <v>90.599999999999852</v>
      </c>
      <c r="P58" s="54">
        <f t="shared" si="14"/>
        <v>155.59999999999985</v>
      </c>
      <c r="Q58" s="54">
        <f t="shared" si="15"/>
        <v>64.599999999999994</v>
      </c>
      <c r="R58" s="54">
        <f t="shared" si="16"/>
        <v>48.600000000000037</v>
      </c>
      <c r="S58" s="54">
        <f t="shared" si="17"/>
        <v>45.600000000000037</v>
      </c>
      <c r="T58" s="54">
        <f t="shared" si="18"/>
        <v>66.599999999999852</v>
      </c>
      <c r="U58" s="54">
        <f t="shared" si="19"/>
        <v>65.599999999999923</v>
      </c>
      <c r="V58" s="54">
        <f t="shared" si="20"/>
        <v>28.600000000000037</v>
      </c>
      <c r="W58" s="54">
        <f t="shared" si="21"/>
        <v>77.599999999999852</v>
      </c>
      <c r="X58" s="54">
        <f t="shared" si="22"/>
        <v>221.59999999999985</v>
      </c>
      <c r="Y58" s="54">
        <f t="shared" si="23"/>
        <v>131.59999999999985</v>
      </c>
      <c r="Z58" s="54">
        <f t="shared" si="24"/>
        <v>161.59999999999985</v>
      </c>
      <c r="AA58" s="54">
        <f t="shared" si="25"/>
        <v>138.59999999999985</v>
      </c>
      <c r="AB58" s="54">
        <f t="shared" si="26"/>
        <v>52.600000000000037</v>
      </c>
      <c r="AC58" s="54">
        <f t="shared" si="27"/>
        <v>113.59999999999985</v>
      </c>
      <c r="AD58" s="54">
        <f t="shared" si="28"/>
        <v>118.59999999999985</v>
      </c>
      <c r="AF58" s="54"/>
      <c r="AG58" s="54"/>
      <c r="AI58" s="54">
        <f t="shared" si="2"/>
        <v>28.600000000000037</v>
      </c>
      <c r="AJ58" s="54">
        <f t="shared" si="3"/>
        <v>272.60000000000059</v>
      </c>
    </row>
    <row r="59" spans="2:36" hidden="1" x14ac:dyDescent="0.25">
      <c r="B59" s="51"/>
      <c r="C59" s="55"/>
      <c r="D59" s="55"/>
      <c r="E59" s="54">
        <v>55</v>
      </c>
      <c r="F59" s="54">
        <f t="shared" si="4"/>
        <v>138.69999999999985</v>
      </c>
      <c r="G59" s="54">
        <f t="shared" si="5"/>
        <v>126.69999999999985</v>
      </c>
      <c r="H59" s="54">
        <f t="shared" si="6"/>
        <v>129.69999999999985</v>
      </c>
      <c r="I59" s="54">
        <f t="shared" si="7"/>
        <v>272.70000000000061</v>
      </c>
      <c r="J59" s="54">
        <f t="shared" si="8"/>
        <v>234.69999999999985</v>
      </c>
      <c r="K59" s="54">
        <f t="shared" si="9"/>
        <v>112.69999999999985</v>
      </c>
      <c r="L59" s="54">
        <f t="shared" si="10"/>
        <v>170.69999999999985</v>
      </c>
      <c r="M59" s="54">
        <f t="shared" si="11"/>
        <v>134.69999999999985</v>
      </c>
      <c r="N59" s="54">
        <f t="shared" si="12"/>
        <v>110.69999999999985</v>
      </c>
      <c r="O59" s="54">
        <f t="shared" si="13"/>
        <v>90.699999999999847</v>
      </c>
      <c r="P59" s="54">
        <f t="shared" si="14"/>
        <v>155.69999999999985</v>
      </c>
      <c r="Q59" s="54">
        <f t="shared" si="15"/>
        <v>64.699999999999989</v>
      </c>
      <c r="R59" s="54">
        <f t="shared" si="16"/>
        <v>48.700000000000038</v>
      </c>
      <c r="S59" s="54">
        <f t="shared" si="17"/>
        <v>45.700000000000038</v>
      </c>
      <c r="T59" s="54">
        <f t="shared" si="18"/>
        <v>66.699999999999847</v>
      </c>
      <c r="U59" s="54">
        <f t="shared" si="19"/>
        <v>65.699999999999918</v>
      </c>
      <c r="V59" s="54">
        <f t="shared" si="20"/>
        <v>28.700000000000038</v>
      </c>
      <c r="W59" s="54">
        <f t="shared" si="21"/>
        <v>77.699999999999847</v>
      </c>
      <c r="X59" s="54">
        <f t="shared" si="22"/>
        <v>221.69999999999985</v>
      </c>
      <c r="Y59" s="54">
        <f t="shared" si="23"/>
        <v>131.69999999999985</v>
      </c>
      <c r="Z59" s="54">
        <f t="shared" si="24"/>
        <v>161.69999999999985</v>
      </c>
      <c r="AA59" s="54">
        <f t="shared" si="25"/>
        <v>138.69999999999985</v>
      </c>
      <c r="AB59" s="54">
        <f t="shared" si="26"/>
        <v>52.700000000000038</v>
      </c>
      <c r="AC59" s="54">
        <f t="shared" si="27"/>
        <v>113.69999999999985</v>
      </c>
      <c r="AD59" s="54">
        <f t="shared" si="28"/>
        <v>118.69999999999985</v>
      </c>
      <c r="AF59" s="54"/>
      <c r="AG59" s="54"/>
      <c r="AI59" s="54">
        <f t="shared" si="2"/>
        <v>28.700000000000038</v>
      </c>
      <c r="AJ59" s="54">
        <f t="shared" si="3"/>
        <v>272.70000000000061</v>
      </c>
    </row>
    <row r="60" spans="2:36" hidden="1" x14ac:dyDescent="0.25">
      <c r="B60" s="51"/>
      <c r="C60" s="55"/>
      <c r="D60" s="55"/>
      <c r="E60" s="54">
        <v>56</v>
      </c>
      <c r="F60" s="54">
        <f t="shared" si="4"/>
        <v>138.79999999999984</v>
      </c>
      <c r="G60" s="54">
        <f t="shared" si="5"/>
        <v>126.79999999999984</v>
      </c>
      <c r="H60" s="54">
        <f t="shared" si="6"/>
        <v>129.79999999999984</v>
      </c>
      <c r="I60" s="54">
        <f t="shared" si="7"/>
        <v>272.80000000000064</v>
      </c>
      <c r="J60" s="54">
        <f t="shared" si="8"/>
        <v>234.79999999999984</v>
      </c>
      <c r="K60" s="54">
        <f t="shared" si="9"/>
        <v>112.79999999999984</v>
      </c>
      <c r="L60" s="54">
        <f t="shared" si="10"/>
        <v>170.79999999999984</v>
      </c>
      <c r="M60" s="54">
        <f t="shared" si="11"/>
        <v>134.79999999999984</v>
      </c>
      <c r="N60" s="54">
        <f t="shared" si="12"/>
        <v>110.79999999999984</v>
      </c>
      <c r="O60" s="54">
        <f t="shared" si="13"/>
        <v>90.799999999999841</v>
      </c>
      <c r="P60" s="54">
        <f t="shared" si="14"/>
        <v>155.79999999999984</v>
      </c>
      <c r="Q60" s="54">
        <f t="shared" si="15"/>
        <v>64.799999999999983</v>
      </c>
      <c r="R60" s="54">
        <f t="shared" si="16"/>
        <v>48.80000000000004</v>
      </c>
      <c r="S60" s="54">
        <f t="shared" si="17"/>
        <v>45.80000000000004</v>
      </c>
      <c r="T60" s="54">
        <f t="shared" si="18"/>
        <v>66.799999999999841</v>
      </c>
      <c r="U60" s="54">
        <f t="shared" si="19"/>
        <v>65.799999999999912</v>
      </c>
      <c r="V60" s="54">
        <f t="shared" si="20"/>
        <v>28.80000000000004</v>
      </c>
      <c r="W60" s="54">
        <f t="shared" si="21"/>
        <v>77.799999999999841</v>
      </c>
      <c r="X60" s="54">
        <f t="shared" si="22"/>
        <v>221.79999999999984</v>
      </c>
      <c r="Y60" s="54">
        <f t="shared" si="23"/>
        <v>131.79999999999984</v>
      </c>
      <c r="Z60" s="54">
        <f t="shared" si="24"/>
        <v>161.79999999999984</v>
      </c>
      <c r="AA60" s="54">
        <f t="shared" si="25"/>
        <v>138.79999999999984</v>
      </c>
      <c r="AB60" s="54">
        <f t="shared" si="26"/>
        <v>52.80000000000004</v>
      </c>
      <c r="AC60" s="54">
        <f t="shared" si="27"/>
        <v>113.79999999999984</v>
      </c>
      <c r="AD60" s="54">
        <f t="shared" si="28"/>
        <v>118.79999999999984</v>
      </c>
      <c r="AF60" s="54"/>
      <c r="AG60" s="54"/>
      <c r="AI60" s="54">
        <f t="shared" si="2"/>
        <v>28.80000000000004</v>
      </c>
      <c r="AJ60" s="54">
        <f t="shared" si="3"/>
        <v>272.80000000000064</v>
      </c>
    </row>
    <row r="61" spans="2:36" hidden="1" x14ac:dyDescent="0.25">
      <c r="B61" s="51"/>
      <c r="C61" s="55"/>
      <c r="D61" s="55"/>
      <c r="E61" s="54">
        <v>57</v>
      </c>
      <c r="F61" s="54">
        <f t="shared" si="4"/>
        <v>138.89999999999984</v>
      </c>
      <c r="G61" s="54">
        <f t="shared" si="5"/>
        <v>126.89999999999984</v>
      </c>
      <c r="H61" s="54">
        <f t="shared" si="6"/>
        <v>129.89999999999984</v>
      </c>
      <c r="I61" s="54">
        <f t="shared" si="7"/>
        <v>272.90000000000066</v>
      </c>
      <c r="J61" s="54">
        <f t="shared" si="8"/>
        <v>234.89999999999984</v>
      </c>
      <c r="K61" s="54">
        <f t="shared" si="9"/>
        <v>112.89999999999984</v>
      </c>
      <c r="L61" s="54">
        <f t="shared" si="10"/>
        <v>170.89999999999984</v>
      </c>
      <c r="M61" s="54">
        <f t="shared" si="11"/>
        <v>134.89999999999984</v>
      </c>
      <c r="N61" s="54">
        <f t="shared" si="12"/>
        <v>110.89999999999984</v>
      </c>
      <c r="O61" s="54">
        <f t="shared" si="13"/>
        <v>90.899999999999835</v>
      </c>
      <c r="P61" s="54">
        <f t="shared" si="14"/>
        <v>155.89999999999984</v>
      </c>
      <c r="Q61" s="54">
        <f t="shared" si="15"/>
        <v>64.899999999999977</v>
      </c>
      <c r="R61" s="54">
        <f t="shared" si="16"/>
        <v>48.900000000000041</v>
      </c>
      <c r="S61" s="54">
        <f t="shared" si="17"/>
        <v>45.900000000000041</v>
      </c>
      <c r="T61" s="54">
        <f t="shared" si="18"/>
        <v>66.899999999999835</v>
      </c>
      <c r="U61" s="54">
        <f t="shared" si="19"/>
        <v>65.899999999999906</v>
      </c>
      <c r="V61" s="54">
        <f t="shared" si="20"/>
        <v>28.900000000000041</v>
      </c>
      <c r="W61" s="54">
        <f t="shared" si="21"/>
        <v>77.899999999999835</v>
      </c>
      <c r="X61" s="54">
        <f t="shared" si="22"/>
        <v>221.89999999999984</v>
      </c>
      <c r="Y61" s="54">
        <f t="shared" si="23"/>
        <v>131.89999999999984</v>
      </c>
      <c r="Z61" s="54">
        <f t="shared" si="24"/>
        <v>161.89999999999984</v>
      </c>
      <c r="AA61" s="54">
        <f t="shared" si="25"/>
        <v>138.89999999999984</v>
      </c>
      <c r="AB61" s="54">
        <f t="shared" si="26"/>
        <v>52.900000000000041</v>
      </c>
      <c r="AC61" s="54">
        <f t="shared" si="27"/>
        <v>113.89999999999984</v>
      </c>
      <c r="AD61" s="54">
        <f t="shared" si="28"/>
        <v>118.89999999999984</v>
      </c>
      <c r="AF61" s="54"/>
      <c r="AG61" s="54"/>
      <c r="AI61" s="54">
        <f t="shared" si="2"/>
        <v>28.900000000000041</v>
      </c>
      <c r="AJ61" s="54">
        <f t="shared" si="3"/>
        <v>272.90000000000066</v>
      </c>
    </row>
    <row r="62" spans="2:36" hidden="1" x14ac:dyDescent="0.25">
      <c r="B62" s="51"/>
      <c r="C62" s="55"/>
      <c r="D62" s="55"/>
      <c r="E62" s="54">
        <v>58</v>
      </c>
      <c r="F62" s="54">
        <f t="shared" si="4"/>
        <v>138.99999999999983</v>
      </c>
      <c r="G62" s="54">
        <f t="shared" si="5"/>
        <v>126.99999999999983</v>
      </c>
      <c r="H62" s="54">
        <f t="shared" si="6"/>
        <v>129.99999999999983</v>
      </c>
      <c r="I62" s="54">
        <f t="shared" si="7"/>
        <v>273.00000000000068</v>
      </c>
      <c r="J62" s="54">
        <f t="shared" si="8"/>
        <v>234.99999999999983</v>
      </c>
      <c r="K62" s="54">
        <f t="shared" si="9"/>
        <v>112.99999999999983</v>
      </c>
      <c r="L62" s="54">
        <f t="shared" si="10"/>
        <v>170.99999999999983</v>
      </c>
      <c r="M62" s="54">
        <f t="shared" si="11"/>
        <v>134.99999999999983</v>
      </c>
      <c r="N62" s="54">
        <f t="shared" si="12"/>
        <v>110.99999999999983</v>
      </c>
      <c r="O62" s="54">
        <f t="shared" si="13"/>
        <v>90.999999999999829</v>
      </c>
      <c r="P62" s="54">
        <f t="shared" si="14"/>
        <v>155.99999999999983</v>
      </c>
      <c r="Q62" s="54">
        <f t="shared" si="15"/>
        <v>64.999999999999972</v>
      </c>
      <c r="R62" s="54">
        <f t="shared" si="16"/>
        <v>49.000000000000043</v>
      </c>
      <c r="S62" s="54">
        <f t="shared" si="17"/>
        <v>46.000000000000043</v>
      </c>
      <c r="T62" s="54">
        <f t="shared" si="18"/>
        <v>66.999999999999829</v>
      </c>
      <c r="U62" s="54">
        <f t="shared" si="19"/>
        <v>65.999999999999901</v>
      </c>
      <c r="V62" s="54">
        <f t="shared" si="20"/>
        <v>29.000000000000043</v>
      </c>
      <c r="W62" s="54">
        <f t="shared" si="21"/>
        <v>77.999999999999829</v>
      </c>
      <c r="X62" s="54">
        <f t="shared" si="22"/>
        <v>221.99999999999983</v>
      </c>
      <c r="Y62" s="54">
        <f t="shared" si="23"/>
        <v>131.99999999999983</v>
      </c>
      <c r="Z62" s="54">
        <f t="shared" si="24"/>
        <v>161.99999999999983</v>
      </c>
      <c r="AA62" s="54">
        <f t="shared" si="25"/>
        <v>138.99999999999983</v>
      </c>
      <c r="AB62" s="54">
        <f t="shared" si="26"/>
        <v>53.000000000000043</v>
      </c>
      <c r="AC62" s="54">
        <f t="shared" si="27"/>
        <v>113.99999999999983</v>
      </c>
      <c r="AD62" s="54">
        <f t="shared" si="28"/>
        <v>118.99999999999983</v>
      </c>
      <c r="AF62" s="54"/>
      <c r="AG62" s="54"/>
      <c r="AI62" s="54">
        <f t="shared" si="2"/>
        <v>29.000000000000043</v>
      </c>
      <c r="AJ62" s="54">
        <f t="shared" si="3"/>
        <v>273.00000000000068</v>
      </c>
    </row>
    <row r="63" spans="2:36" hidden="1" x14ac:dyDescent="0.25">
      <c r="B63" s="51"/>
      <c r="C63" s="55"/>
      <c r="D63" s="55"/>
      <c r="E63" s="54">
        <v>59</v>
      </c>
      <c r="F63" s="54">
        <f t="shared" si="4"/>
        <v>139.09999999999982</v>
      </c>
      <c r="G63" s="54">
        <f t="shared" si="5"/>
        <v>127.09999999999982</v>
      </c>
      <c r="H63" s="54">
        <f t="shared" si="6"/>
        <v>130.09999999999982</v>
      </c>
      <c r="I63" s="54">
        <f t="shared" si="7"/>
        <v>273.1000000000007</v>
      </c>
      <c r="J63" s="54">
        <f t="shared" si="8"/>
        <v>235.09999999999982</v>
      </c>
      <c r="K63" s="54">
        <f t="shared" si="9"/>
        <v>113.09999999999982</v>
      </c>
      <c r="L63" s="54">
        <f t="shared" si="10"/>
        <v>171.09999999999982</v>
      </c>
      <c r="M63" s="54">
        <f t="shared" si="11"/>
        <v>135.09999999999982</v>
      </c>
      <c r="N63" s="54">
        <f t="shared" si="12"/>
        <v>111.09999999999982</v>
      </c>
      <c r="O63" s="54">
        <f t="shared" si="13"/>
        <v>91.099999999999824</v>
      </c>
      <c r="P63" s="54">
        <f t="shared" si="14"/>
        <v>156.09999999999982</v>
      </c>
      <c r="Q63" s="54">
        <f t="shared" si="15"/>
        <v>65.099999999999966</v>
      </c>
      <c r="R63" s="54">
        <f t="shared" si="16"/>
        <v>49.100000000000044</v>
      </c>
      <c r="S63" s="54">
        <f t="shared" si="17"/>
        <v>46.100000000000044</v>
      </c>
      <c r="T63" s="54">
        <f t="shared" si="18"/>
        <v>67.099999999999824</v>
      </c>
      <c r="U63" s="54">
        <f t="shared" si="19"/>
        <v>66.099999999999895</v>
      </c>
      <c r="V63" s="54">
        <f t="shared" si="20"/>
        <v>29.100000000000044</v>
      </c>
      <c r="W63" s="54">
        <f t="shared" si="21"/>
        <v>78.099999999999824</v>
      </c>
      <c r="X63" s="54">
        <f t="shared" si="22"/>
        <v>222.09999999999982</v>
      </c>
      <c r="Y63" s="54">
        <f t="shared" si="23"/>
        <v>132.09999999999982</v>
      </c>
      <c r="Z63" s="54">
        <f t="shared" si="24"/>
        <v>162.09999999999982</v>
      </c>
      <c r="AA63" s="54">
        <f t="shared" si="25"/>
        <v>139.09999999999982</v>
      </c>
      <c r="AB63" s="54">
        <f t="shared" si="26"/>
        <v>53.100000000000044</v>
      </c>
      <c r="AC63" s="54">
        <f t="shared" si="27"/>
        <v>114.09999999999982</v>
      </c>
      <c r="AD63" s="54">
        <f t="shared" si="28"/>
        <v>119.09999999999982</v>
      </c>
      <c r="AF63" s="54"/>
      <c r="AG63" s="54"/>
      <c r="AI63" s="54">
        <f t="shared" si="2"/>
        <v>29.100000000000044</v>
      </c>
      <c r="AJ63" s="54">
        <f t="shared" si="3"/>
        <v>273.1000000000007</v>
      </c>
    </row>
    <row r="64" spans="2:36" hidden="1" x14ac:dyDescent="0.25">
      <c r="B64" s="51"/>
      <c r="C64" s="55"/>
      <c r="D64" s="55"/>
      <c r="E64" s="54">
        <v>60</v>
      </c>
      <c r="F64" s="54">
        <f t="shared" si="4"/>
        <v>139.19999999999982</v>
      </c>
      <c r="G64" s="54">
        <f t="shared" si="5"/>
        <v>127.19999999999982</v>
      </c>
      <c r="H64" s="54">
        <f t="shared" si="6"/>
        <v>130.19999999999982</v>
      </c>
      <c r="I64" s="54">
        <f t="shared" si="7"/>
        <v>273.20000000000073</v>
      </c>
      <c r="J64" s="54">
        <f t="shared" si="8"/>
        <v>235.19999999999982</v>
      </c>
      <c r="K64" s="54">
        <f t="shared" si="9"/>
        <v>113.19999999999982</v>
      </c>
      <c r="L64" s="54">
        <f t="shared" si="10"/>
        <v>171.19999999999982</v>
      </c>
      <c r="M64" s="54">
        <f t="shared" si="11"/>
        <v>135.19999999999982</v>
      </c>
      <c r="N64" s="54">
        <f t="shared" si="12"/>
        <v>111.19999999999982</v>
      </c>
      <c r="O64" s="54">
        <f t="shared" si="13"/>
        <v>91.199999999999818</v>
      </c>
      <c r="P64" s="54">
        <f t="shared" si="14"/>
        <v>156.19999999999982</v>
      </c>
      <c r="Q64" s="54">
        <f t="shared" si="15"/>
        <v>65.19999999999996</v>
      </c>
      <c r="R64" s="54">
        <f t="shared" si="16"/>
        <v>49.200000000000045</v>
      </c>
      <c r="S64" s="54">
        <f t="shared" si="17"/>
        <v>46.200000000000045</v>
      </c>
      <c r="T64" s="54">
        <f t="shared" si="18"/>
        <v>67.199999999999818</v>
      </c>
      <c r="U64" s="54">
        <f t="shared" si="19"/>
        <v>66.199999999999889</v>
      </c>
      <c r="V64" s="54">
        <f t="shared" si="20"/>
        <v>29.200000000000045</v>
      </c>
      <c r="W64" s="54">
        <f t="shared" si="21"/>
        <v>78.199999999999818</v>
      </c>
      <c r="X64" s="54">
        <f t="shared" si="22"/>
        <v>222.19999999999982</v>
      </c>
      <c r="Y64" s="54">
        <f t="shared" si="23"/>
        <v>132.19999999999982</v>
      </c>
      <c r="Z64" s="54">
        <f t="shared" si="24"/>
        <v>162.19999999999982</v>
      </c>
      <c r="AA64" s="54">
        <f t="shared" si="25"/>
        <v>139.19999999999982</v>
      </c>
      <c r="AB64" s="54">
        <f t="shared" si="26"/>
        <v>53.200000000000045</v>
      </c>
      <c r="AC64" s="54">
        <f t="shared" si="27"/>
        <v>114.19999999999982</v>
      </c>
      <c r="AD64" s="54">
        <f t="shared" si="28"/>
        <v>119.19999999999982</v>
      </c>
      <c r="AF64" s="54"/>
      <c r="AG64" s="54"/>
      <c r="AI64" s="54">
        <f t="shared" si="2"/>
        <v>29.200000000000045</v>
      </c>
      <c r="AJ64" s="54">
        <f t="shared" si="3"/>
        <v>273.20000000000073</v>
      </c>
    </row>
    <row r="65" spans="2:36" hidden="1" x14ac:dyDescent="0.25">
      <c r="B65" s="51"/>
      <c r="C65" s="55"/>
      <c r="D65" s="55"/>
      <c r="E65" s="54">
        <v>61</v>
      </c>
      <c r="F65" s="54">
        <f t="shared" si="4"/>
        <v>139.29999999999981</v>
      </c>
      <c r="G65" s="54">
        <f t="shared" si="5"/>
        <v>127.29999999999981</v>
      </c>
      <c r="H65" s="54">
        <f t="shared" si="6"/>
        <v>130.29999999999981</v>
      </c>
      <c r="I65" s="54">
        <f t="shared" si="7"/>
        <v>273.30000000000075</v>
      </c>
      <c r="J65" s="54">
        <f t="shared" si="8"/>
        <v>235.29999999999981</v>
      </c>
      <c r="K65" s="54">
        <f t="shared" si="9"/>
        <v>113.29999999999981</v>
      </c>
      <c r="L65" s="54">
        <f t="shared" si="10"/>
        <v>171.29999999999981</v>
      </c>
      <c r="M65" s="54">
        <f t="shared" si="11"/>
        <v>135.29999999999981</v>
      </c>
      <c r="N65" s="54">
        <f t="shared" si="12"/>
        <v>111.29999999999981</v>
      </c>
      <c r="O65" s="54">
        <f t="shared" si="13"/>
        <v>91.299999999999812</v>
      </c>
      <c r="P65" s="54">
        <f t="shared" si="14"/>
        <v>156.29999999999981</v>
      </c>
      <c r="Q65" s="54">
        <f t="shared" si="15"/>
        <v>65.299999999999955</v>
      </c>
      <c r="R65" s="54">
        <f t="shared" si="16"/>
        <v>49.300000000000047</v>
      </c>
      <c r="S65" s="54">
        <f t="shared" si="17"/>
        <v>46.300000000000047</v>
      </c>
      <c r="T65" s="54">
        <f t="shared" si="18"/>
        <v>67.299999999999812</v>
      </c>
      <c r="U65" s="54">
        <f t="shared" si="19"/>
        <v>66.299999999999883</v>
      </c>
      <c r="V65" s="54">
        <f t="shared" si="20"/>
        <v>29.300000000000047</v>
      </c>
      <c r="W65" s="54">
        <f t="shared" si="21"/>
        <v>78.299999999999812</v>
      </c>
      <c r="X65" s="54">
        <f t="shared" si="22"/>
        <v>222.29999999999981</v>
      </c>
      <c r="Y65" s="54">
        <f t="shared" si="23"/>
        <v>132.29999999999981</v>
      </c>
      <c r="Z65" s="54">
        <f t="shared" si="24"/>
        <v>162.29999999999981</v>
      </c>
      <c r="AA65" s="54">
        <f t="shared" si="25"/>
        <v>139.29999999999981</v>
      </c>
      <c r="AB65" s="54">
        <f t="shared" si="26"/>
        <v>53.300000000000047</v>
      </c>
      <c r="AC65" s="54">
        <f t="shared" si="27"/>
        <v>114.29999999999981</v>
      </c>
      <c r="AD65" s="54">
        <f t="shared" si="28"/>
        <v>119.29999999999981</v>
      </c>
      <c r="AF65" s="54"/>
      <c r="AG65" s="54"/>
      <c r="AI65" s="54">
        <f t="shared" si="2"/>
        <v>29.300000000000047</v>
      </c>
      <c r="AJ65" s="54">
        <f t="shared" si="3"/>
        <v>273.30000000000075</v>
      </c>
    </row>
    <row r="66" spans="2:36" hidden="1" x14ac:dyDescent="0.25">
      <c r="B66" s="51"/>
      <c r="C66" s="55"/>
      <c r="D66" s="55"/>
      <c r="E66" s="54">
        <v>62</v>
      </c>
      <c r="F66" s="54">
        <f t="shared" si="4"/>
        <v>139.39999999999981</v>
      </c>
      <c r="G66" s="54">
        <f t="shared" si="5"/>
        <v>127.39999999999981</v>
      </c>
      <c r="H66" s="54">
        <f t="shared" si="6"/>
        <v>130.39999999999981</v>
      </c>
      <c r="I66" s="54">
        <f t="shared" si="7"/>
        <v>273.40000000000077</v>
      </c>
      <c r="J66" s="54">
        <f t="shared" si="8"/>
        <v>235.39999999999981</v>
      </c>
      <c r="K66" s="54">
        <f t="shared" si="9"/>
        <v>113.39999999999981</v>
      </c>
      <c r="L66" s="54">
        <f t="shared" si="10"/>
        <v>171.39999999999981</v>
      </c>
      <c r="M66" s="54">
        <f t="shared" si="11"/>
        <v>135.39999999999981</v>
      </c>
      <c r="N66" s="54">
        <f t="shared" si="12"/>
        <v>111.39999999999981</v>
      </c>
      <c r="O66" s="54">
        <f t="shared" si="13"/>
        <v>91.399999999999807</v>
      </c>
      <c r="P66" s="54">
        <f t="shared" si="14"/>
        <v>156.39999999999981</v>
      </c>
      <c r="Q66" s="54">
        <f t="shared" si="15"/>
        <v>65.399999999999949</v>
      </c>
      <c r="R66" s="54">
        <f t="shared" si="16"/>
        <v>49.400000000000048</v>
      </c>
      <c r="S66" s="54">
        <f t="shared" si="17"/>
        <v>46.400000000000048</v>
      </c>
      <c r="T66" s="54">
        <f t="shared" si="18"/>
        <v>67.399999999999807</v>
      </c>
      <c r="U66" s="54">
        <f t="shared" si="19"/>
        <v>66.399999999999878</v>
      </c>
      <c r="V66" s="54">
        <f t="shared" si="20"/>
        <v>29.400000000000048</v>
      </c>
      <c r="W66" s="54">
        <f t="shared" si="21"/>
        <v>78.399999999999807</v>
      </c>
      <c r="X66" s="54">
        <f t="shared" si="22"/>
        <v>222.39999999999981</v>
      </c>
      <c r="Y66" s="54">
        <f t="shared" si="23"/>
        <v>132.39999999999981</v>
      </c>
      <c r="Z66" s="54">
        <f t="shared" si="24"/>
        <v>162.39999999999981</v>
      </c>
      <c r="AA66" s="54">
        <f t="shared" si="25"/>
        <v>139.39999999999981</v>
      </c>
      <c r="AB66" s="54">
        <f t="shared" si="26"/>
        <v>53.400000000000048</v>
      </c>
      <c r="AC66" s="54">
        <f t="shared" si="27"/>
        <v>114.39999999999981</v>
      </c>
      <c r="AD66" s="54">
        <f t="shared" si="28"/>
        <v>119.39999999999981</v>
      </c>
      <c r="AF66" s="54"/>
      <c r="AG66" s="54"/>
      <c r="AI66" s="54">
        <f t="shared" si="2"/>
        <v>29.400000000000048</v>
      </c>
      <c r="AJ66" s="54">
        <f t="shared" si="3"/>
        <v>273.40000000000077</v>
      </c>
    </row>
    <row r="67" spans="2:36" hidden="1" x14ac:dyDescent="0.25">
      <c r="B67" s="51"/>
      <c r="C67" s="55"/>
      <c r="D67" s="55"/>
      <c r="E67" s="54">
        <v>63</v>
      </c>
      <c r="F67" s="54">
        <f t="shared" si="4"/>
        <v>139.4999999999998</v>
      </c>
      <c r="G67" s="54">
        <f t="shared" si="5"/>
        <v>127.4999999999998</v>
      </c>
      <c r="H67" s="54">
        <f t="shared" si="6"/>
        <v>130.4999999999998</v>
      </c>
      <c r="I67" s="54">
        <f t="shared" si="7"/>
        <v>273.5000000000008</v>
      </c>
      <c r="J67" s="54">
        <f t="shared" si="8"/>
        <v>235.4999999999998</v>
      </c>
      <c r="K67" s="54">
        <f t="shared" si="9"/>
        <v>113.4999999999998</v>
      </c>
      <c r="L67" s="54">
        <f t="shared" si="10"/>
        <v>171.4999999999998</v>
      </c>
      <c r="M67" s="54">
        <f t="shared" si="11"/>
        <v>135.4999999999998</v>
      </c>
      <c r="N67" s="54">
        <f t="shared" si="12"/>
        <v>111.4999999999998</v>
      </c>
      <c r="O67" s="54">
        <f t="shared" si="13"/>
        <v>91.499999999999801</v>
      </c>
      <c r="P67" s="54">
        <f t="shared" si="14"/>
        <v>156.4999999999998</v>
      </c>
      <c r="Q67" s="54">
        <f t="shared" si="15"/>
        <v>65.499999999999943</v>
      </c>
      <c r="R67" s="54">
        <f t="shared" si="16"/>
        <v>49.50000000000005</v>
      </c>
      <c r="S67" s="54">
        <f t="shared" si="17"/>
        <v>46.50000000000005</v>
      </c>
      <c r="T67" s="54">
        <f t="shared" si="18"/>
        <v>67.499999999999801</v>
      </c>
      <c r="U67" s="54">
        <f t="shared" si="19"/>
        <v>66.499999999999872</v>
      </c>
      <c r="V67" s="54">
        <f t="shared" si="20"/>
        <v>29.50000000000005</v>
      </c>
      <c r="W67" s="54">
        <f t="shared" si="21"/>
        <v>78.499999999999801</v>
      </c>
      <c r="X67" s="54">
        <f t="shared" si="22"/>
        <v>222.4999999999998</v>
      </c>
      <c r="Y67" s="54">
        <f t="shared" si="23"/>
        <v>132.4999999999998</v>
      </c>
      <c r="Z67" s="54">
        <f t="shared" si="24"/>
        <v>162.4999999999998</v>
      </c>
      <c r="AA67" s="54">
        <f t="shared" si="25"/>
        <v>139.4999999999998</v>
      </c>
      <c r="AB67" s="54">
        <f t="shared" si="26"/>
        <v>53.50000000000005</v>
      </c>
      <c r="AC67" s="54">
        <f t="shared" si="27"/>
        <v>114.4999999999998</v>
      </c>
      <c r="AD67" s="54">
        <f t="shared" si="28"/>
        <v>119.4999999999998</v>
      </c>
      <c r="AF67" s="54"/>
      <c r="AG67" s="54"/>
      <c r="AI67" s="54">
        <f t="shared" si="2"/>
        <v>29.50000000000005</v>
      </c>
      <c r="AJ67" s="54">
        <f t="shared" si="3"/>
        <v>273.5000000000008</v>
      </c>
    </row>
    <row r="68" spans="2:36" hidden="1" x14ac:dyDescent="0.25">
      <c r="B68" s="51"/>
      <c r="C68" s="55"/>
      <c r="D68" s="55"/>
      <c r="E68" s="54">
        <v>64</v>
      </c>
      <c r="F68" s="54">
        <f t="shared" si="4"/>
        <v>139.5999999999998</v>
      </c>
      <c r="G68" s="54">
        <f t="shared" si="5"/>
        <v>127.5999999999998</v>
      </c>
      <c r="H68" s="54">
        <f t="shared" si="6"/>
        <v>130.5999999999998</v>
      </c>
      <c r="I68" s="54">
        <f t="shared" si="7"/>
        <v>273.60000000000082</v>
      </c>
      <c r="J68" s="54">
        <f t="shared" si="8"/>
        <v>235.5999999999998</v>
      </c>
      <c r="K68" s="54">
        <f t="shared" si="9"/>
        <v>113.5999999999998</v>
      </c>
      <c r="L68" s="54">
        <f t="shared" si="10"/>
        <v>171.5999999999998</v>
      </c>
      <c r="M68" s="54">
        <f t="shared" si="11"/>
        <v>135.5999999999998</v>
      </c>
      <c r="N68" s="54">
        <f t="shared" si="12"/>
        <v>111.5999999999998</v>
      </c>
      <c r="O68" s="54">
        <f t="shared" si="13"/>
        <v>91.599999999999795</v>
      </c>
      <c r="P68" s="54">
        <f t="shared" si="14"/>
        <v>156.5999999999998</v>
      </c>
      <c r="Q68" s="54">
        <f t="shared" si="15"/>
        <v>65.599999999999937</v>
      </c>
      <c r="R68" s="54">
        <f t="shared" si="16"/>
        <v>49.600000000000051</v>
      </c>
      <c r="S68" s="54">
        <f t="shared" si="17"/>
        <v>46.600000000000051</v>
      </c>
      <c r="T68" s="54">
        <f t="shared" si="18"/>
        <v>67.599999999999795</v>
      </c>
      <c r="U68" s="54">
        <f t="shared" si="19"/>
        <v>66.599999999999866</v>
      </c>
      <c r="V68" s="54">
        <f t="shared" si="20"/>
        <v>29.600000000000051</v>
      </c>
      <c r="W68" s="54">
        <f t="shared" si="21"/>
        <v>78.599999999999795</v>
      </c>
      <c r="X68" s="54">
        <f t="shared" si="22"/>
        <v>222.5999999999998</v>
      </c>
      <c r="Y68" s="54">
        <f t="shared" si="23"/>
        <v>132.5999999999998</v>
      </c>
      <c r="Z68" s="54">
        <f t="shared" si="24"/>
        <v>162.5999999999998</v>
      </c>
      <c r="AA68" s="54">
        <f t="shared" si="25"/>
        <v>139.5999999999998</v>
      </c>
      <c r="AB68" s="54">
        <f t="shared" si="26"/>
        <v>53.600000000000051</v>
      </c>
      <c r="AC68" s="54">
        <f t="shared" si="27"/>
        <v>114.5999999999998</v>
      </c>
      <c r="AD68" s="54">
        <f t="shared" si="28"/>
        <v>119.5999999999998</v>
      </c>
      <c r="AF68" s="54"/>
      <c r="AG68" s="54"/>
      <c r="AI68" s="54">
        <f t="shared" si="2"/>
        <v>29.600000000000051</v>
      </c>
      <c r="AJ68" s="54">
        <f t="shared" si="3"/>
        <v>273.60000000000082</v>
      </c>
    </row>
    <row r="69" spans="2:36" hidden="1" x14ac:dyDescent="0.25">
      <c r="B69" s="51"/>
      <c r="C69" s="55"/>
      <c r="D69" s="55"/>
      <c r="E69" s="54">
        <v>65</v>
      </c>
      <c r="F69" s="54">
        <f t="shared" si="4"/>
        <v>139.69999999999979</v>
      </c>
      <c r="G69" s="54">
        <f t="shared" si="5"/>
        <v>127.69999999999979</v>
      </c>
      <c r="H69" s="54">
        <f t="shared" si="6"/>
        <v>130.69999999999979</v>
      </c>
      <c r="I69" s="54">
        <f t="shared" si="7"/>
        <v>273.70000000000084</v>
      </c>
      <c r="J69" s="54">
        <f t="shared" si="8"/>
        <v>235.69999999999979</v>
      </c>
      <c r="K69" s="54">
        <f t="shared" si="9"/>
        <v>113.69999999999979</v>
      </c>
      <c r="L69" s="54">
        <f t="shared" si="10"/>
        <v>171.69999999999979</v>
      </c>
      <c r="M69" s="54">
        <f t="shared" si="11"/>
        <v>135.69999999999979</v>
      </c>
      <c r="N69" s="54">
        <f t="shared" si="12"/>
        <v>111.69999999999979</v>
      </c>
      <c r="O69" s="54">
        <f t="shared" si="13"/>
        <v>91.69999999999979</v>
      </c>
      <c r="P69" s="54">
        <f t="shared" si="14"/>
        <v>156.69999999999979</v>
      </c>
      <c r="Q69" s="54">
        <f t="shared" si="15"/>
        <v>65.699999999999932</v>
      </c>
      <c r="R69" s="54">
        <f t="shared" si="16"/>
        <v>49.700000000000053</v>
      </c>
      <c r="S69" s="54">
        <f t="shared" si="17"/>
        <v>46.700000000000053</v>
      </c>
      <c r="T69" s="54">
        <f t="shared" si="18"/>
        <v>67.69999999999979</v>
      </c>
      <c r="U69" s="54">
        <f t="shared" si="19"/>
        <v>66.699999999999861</v>
      </c>
      <c r="V69" s="54">
        <f t="shared" si="20"/>
        <v>29.700000000000053</v>
      </c>
      <c r="W69" s="54">
        <f t="shared" si="21"/>
        <v>78.69999999999979</v>
      </c>
      <c r="X69" s="54">
        <f t="shared" si="22"/>
        <v>222.69999999999979</v>
      </c>
      <c r="Y69" s="54">
        <f t="shared" si="23"/>
        <v>132.69999999999979</v>
      </c>
      <c r="Z69" s="54">
        <f t="shared" si="24"/>
        <v>162.69999999999979</v>
      </c>
      <c r="AA69" s="54">
        <f t="shared" si="25"/>
        <v>139.69999999999979</v>
      </c>
      <c r="AB69" s="54">
        <f t="shared" si="26"/>
        <v>53.700000000000053</v>
      </c>
      <c r="AC69" s="54">
        <f t="shared" si="27"/>
        <v>114.69999999999979</v>
      </c>
      <c r="AD69" s="54">
        <f t="shared" si="28"/>
        <v>119.69999999999979</v>
      </c>
      <c r="AF69" s="54"/>
      <c r="AG69" s="54"/>
      <c r="AI69" s="54">
        <f t="shared" si="2"/>
        <v>29.700000000000053</v>
      </c>
      <c r="AJ69" s="54">
        <f t="shared" si="3"/>
        <v>273.70000000000084</v>
      </c>
    </row>
    <row r="70" spans="2:36" hidden="1" x14ac:dyDescent="0.25">
      <c r="B70" s="51"/>
      <c r="C70" s="55"/>
      <c r="D70" s="55"/>
      <c r="E70" s="54">
        <v>66</v>
      </c>
      <c r="F70" s="54">
        <f t="shared" si="4"/>
        <v>139.79999999999978</v>
      </c>
      <c r="G70" s="54">
        <f t="shared" si="5"/>
        <v>127.79999999999978</v>
      </c>
      <c r="H70" s="54">
        <f t="shared" si="6"/>
        <v>130.79999999999978</v>
      </c>
      <c r="I70" s="54">
        <f t="shared" si="7"/>
        <v>273.80000000000086</v>
      </c>
      <c r="J70" s="54">
        <f t="shared" si="8"/>
        <v>235.79999999999978</v>
      </c>
      <c r="K70" s="54">
        <f t="shared" si="9"/>
        <v>113.79999999999978</v>
      </c>
      <c r="L70" s="54">
        <f t="shared" si="10"/>
        <v>171.79999999999978</v>
      </c>
      <c r="M70" s="54">
        <f t="shared" si="11"/>
        <v>135.79999999999978</v>
      </c>
      <c r="N70" s="54">
        <f t="shared" si="12"/>
        <v>111.79999999999978</v>
      </c>
      <c r="O70" s="54">
        <f t="shared" si="13"/>
        <v>91.799999999999784</v>
      </c>
      <c r="P70" s="54">
        <f t="shared" si="14"/>
        <v>156.79999999999978</v>
      </c>
      <c r="Q70" s="54">
        <f t="shared" si="15"/>
        <v>65.799999999999926</v>
      </c>
      <c r="R70" s="54">
        <f t="shared" si="16"/>
        <v>49.800000000000054</v>
      </c>
      <c r="S70" s="54">
        <f t="shared" si="17"/>
        <v>46.800000000000054</v>
      </c>
      <c r="T70" s="54">
        <f t="shared" si="18"/>
        <v>67.799999999999784</v>
      </c>
      <c r="U70" s="54">
        <f t="shared" si="19"/>
        <v>66.799999999999855</v>
      </c>
      <c r="V70" s="54">
        <f t="shared" si="20"/>
        <v>29.800000000000054</v>
      </c>
      <c r="W70" s="54">
        <f t="shared" si="21"/>
        <v>78.799999999999784</v>
      </c>
      <c r="X70" s="54">
        <f t="shared" si="22"/>
        <v>222.79999999999978</v>
      </c>
      <c r="Y70" s="54">
        <f t="shared" si="23"/>
        <v>132.79999999999978</v>
      </c>
      <c r="Z70" s="54">
        <f t="shared" si="24"/>
        <v>162.79999999999978</v>
      </c>
      <c r="AA70" s="54">
        <f t="shared" si="25"/>
        <v>139.79999999999978</v>
      </c>
      <c r="AB70" s="54">
        <f t="shared" si="26"/>
        <v>53.800000000000054</v>
      </c>
      <c r="AC70" s="54">
        <f t="shared" si="27"/>
        <v>114.79999999999978</v>
      </c>
      <c r="AD70" s="54">
        <f t="shared" si="28"/>
        <v>119.79999999999978</v>
      </c>
      <c r="AF70" s="54"/>
      <c r="AG70" s="54"/>
      <c r="AI70" s="54">
        <f t="shared" si="2"/>
        <v>29.800000000000054</v>
      </c>
      <c r="AJ70" s="54">
        <f t="shared" si="3"/>
        <v>273.80000000000086</v>
      </c>
    </row>
    <row r="71" spans="2:36" hidden="1" x14ac:dyDescent="0.25">
      <c r="B71" s="51"/>
      <c r="C71" s="55"/>
      <c r="D71" s="55"/>
      <c r="E71" s="54">
        <v>67</v>
      </c>
      <c r="F71" s="54">
        <f t="shared" si="4"/>
        <v>139.89999999999978</v>
      </c>
      <c r="G71" s="54">
        <f t="shared" si="5"/>
        <v>127.89999999999978</v>
      </c>
      <c r="H71" s="54">
        <f t="shared" si="6"/>
        <v>130.89999999999978</v>
      </c>
      <c r="I71" s="54">
        <f t="shared" si="7"/>
        <v>273.90000000000089</v>
      </c>
      <c r="J71" s="54">
        <f t="shared" si="8"/>
        <v>235.89999999999978</v>
      </c>
      <c r="K71" s="54">
        <f t="shared" si="9"/>
        <v>113.89999999999978</v>
      </c>
      <c r="L71" s="54">
        <f t="shared" si="10"/>
        <v>171.89999999999978</v>
      </c>
      <c r="M71" s="54">
        <f t="shared" si="11"/>
        <v>135.89999999999978</v>
      </c>
      <c r="N71" s="54">
        <f t="shared" si="12"/>
        <v>111.89999999999978</v>
      </c>
      <c r="O71" s="54">
        <f t="shared" si="13"/>
        <v>91.899999999999778</v>
      </c>
      <c r="P71" s="54">
        <f t="shared" si="14"/>
        <v>156.89999999999978</v>
      </c>
      <c r="Q71" s="54">
        <f t="shared" si="15"/>
        <v>65.89999999999992</v>
      </c>
      <c r="R71" s="54">
        <f t="shared" si="16"/>
        <v>49.900000000000055</v>
      </c>
      <c r="S71" s="54">
        <f t="shared" si="17"/>
        <v>46.900000000000055</v>
      </c>
      <c r="T71" s="54">
        <f t="shared" si="18"/>
        <v>67.899999999999778</v>
      </c>
      <c r="U71" s="54">
        <f t="shared" si="19"/>
        <v>66.899999999999849</v>
      </c>
      <c r="V71" s="54">
        <f t="shared" si="20"/>
        <v>29.900000000000055</v>
      </c>
      <c r="W71" s="54">
        <f t="shared" si="21"/>
        <v>78.899999999999778</v>
      </c>
      <c r="X71" s="54">
        <f t="shared" si="22"/>
        <v>222.89999999999978</v>
      </c>
      <c r="Y71" s="54">
        <f t="shared" si="23"/>
        <v>132.89999999999978</v>
      </c>
      <c r="Z71" s="54">
        <f t="shared" si="24"/>
        <v>162.89999999999978</v>
      </c>
      <c r="AA71" s="54">
        <f t="shared" si="25"/>
        <v>139.89999999999978</v>
      </c>
      <c r="AB71" s="54">
        <f t="shared" si="26"/>
        <v>53.900000000000055</v>
      </c>
      <c r="AC71" s="54">
        <f t="shared" si="27"/>
        <v>114.89999999999978</v>
      </c>
      <c r="AD71" s="54">
        <f t="shared" si="28"/>
        <v>119.89999999999978</v>
      </c>
      <c r="AF71" s="54"/>
      <c r="AG71" s="54"/>
      <c r="AI71" s="54">
        <f t="shared" si="2"/>
        <v>29.900000000000055</v>
      </c>
      <c r="AJ71" s="54">
        <f t="shared" si="3"/>
        <v>273.90000000000089</v>
      </c>
    </row>
    <row r="72" spans="2:36" hidden="1" x14ac:dyDescent="0.25">
      <c r="B72" s="51"/>
      <c r="C72" s="55"/>
      <c r="D72" s="55"/>
      <c r="E72" s="54">
        <v>68</v>
      </c>
      <c r="F72" s="54">
        <f t="shared" si="4"/>
        <v>139.99999999999977</v>
      </c>
      <c r="G72" s="54">
        <f t="shared" si="5"/>
        <v>127.99999999999977</v>
      </c>
      <c r="H72" s="54">
        <f t="shared" si="6"/>
        <v>130.99999999999977</v>
      </c>
      <c r="I72" s="54">
        <f t="shared" si="7"/>
        <v>274.00000000000091</v>
      </c>
      <c r="J72" s="54">
        <f t="shared" si="8"/>
        <v>235.99999999999977</v>
      </c>
      <c r="K72" s="54">
        <f t="shared" si="9"/>
        <v>113.99999999999977</v>
      </c>
      <c r="L72" s="54">
        <f t="shared" si="10"/>
        <v>171.99999999999977</v>
      </c>
      <c r="M72" s="54">
        <f t="shared" si="11"/>
        <v>135.99999999999977</v>
      </c>
      <c r="N72" s="54">
        <f t="shared" si="12"/>
        <v>111.99999999999977</v>
      </c>
      <c r="O72" s="54">
        <f t="shared" si="13"/>
        <v>91.999999999999773</v>
      </c>
      <c r="P72" s="54">
        <f t="shared" si="14"/>
        <v>156.99999999999977</v>
      </c>
      <c r="Q72" s="54">
        <f t="shared" si="15"/>
        <v>65.999999999999915</v>
      </c>
      <c r="R72" s="54">
        <f t="shared" si="16"/>
        <v>50.000000000000057</v>
      </c>
      <c r="S72" s="54">
        <f t="shared" si="17"/>
        <v>47.000000000000057</v>
      </c>
      <c r="T72" s="54">
        <f t="shared" si="18"/>
        <v>67.999999999999773</v>
      </c>
      <c r="U72" s="54">
        <f t="shared" si="19"/>
        <v>66.999999999999844</v>
      </c>
      <c r="V72" s="54">
        <f t="shared" si="20"/>
        <v>30.000000000000057</v>
      </c>
      <c r="W72" s="54">
        <f t="shared" si="21"/>
        <v>78.999999999999773</v>
      </c>
      <c r="X72" s="54">
        <f t="shared" si="22"/>
        <v>222.99999999999977</v>
      </c>
      <c r="Y72" s="54">
        <f t="shared" si="23"/>
        <v>132.99999999999977</v>
      </c>
      <c r="Z72" s="54">
        <f t="shared" si="24"/>
        <v>162.99999999999977</v>
      </c>
      <c r="AA72" s="54">
        <f t="shared" si="25"/>
        <v>139.99999999999977</v>
      </c>
      <c r="AB72" s="54">
        <f t="shared" si="26"/>
        <v>54.000000000000057</v>
      </c>
      <c r="AC72" s="54">
        <f t="shared" si="27"/>
        <v>114.99999999999977</v>
      </c>
      <c r="AD72" s="54">
        <f t="shared" si="28"/>
        <v>119.99999999999977</v>
      </c>
      <c r="AF72" s="54"/>
      <c r="AG72" s="54"/>
      <c r="AI72" s="54">
        <f t="shared" si="2"/>
        <v>30.000000000000057</v>
      </c>
      <c r="AJ72" s="54">
        <f t="shared" si="3"/>
        <v>274.00000000000091</v>
      </c>
    </row>
    <row r="73" spans="2:36" hidden="1" x14ac:dyDescent="0.25">
      <c r="B73" s="51"/>
      <c r="C73" s="55"/>
      <c r="D73" s="55"/>
      <c r="E73" s="54">
        <v>69</v>
      </c>
      <c r="F73" s="54">
        <f t="shared" si="4"/>
        <v>140.09999999999977</v>
      </c>
      <c r="G73" s="54">
        <f t="shared" si="5"/>
        <v>128.09999999999977</v>
      </c>
      <c r="H73" s="54">
        <f t="shared" si="6"/>
        <v>131.09999999999977</v>
      </c>
      <c r="I73" s="54">
        <f t="shared" si="7"/>
        <v>274.10000000000093</v>
      </c>
      <c r="J73" s="54">
        <f t="shared" si="8"/>
        <v>236.09999999999977</v>
      </c>
      <c r="K73" s="54">
        <f t="shared" si="9"/>
        <v>114.09999999999977</v>
      </c>
      <c r="L73" s="54">
        <f t="shared" si="10"/>
        <v>172.09999999999977</v>
      </c>
      <c r="M73" s="54">
        <f t="shared" si="11"/>
        <v>136.09999999999977</v>
      </c>
      <c r="N73" s="54">
        <f t="shared" si="12"/>
        <v>112.09999999999977</v>
      </c>
      <c r="O73" s="54">
        <f t="shared" si="13"/>
        <v>92.099999999999767</v>
      </c>
      <c r="P73" s="54">
        <f t="shared" si="14"/>
        <v>157.09999999999977</v>
      </c>
      <c r="Q73" s="54">
        <f t="shared" si="15"/>
        <v>66.099999999999909</v>
      </c>
      <c r="R73" s="54">
        <f t="shared" si="16"/>
        <v>50.100000000000058</v>
      </c>
      <c r="S73" s="54">
        <f t="shared" si="17"/>
        <v>47.100000000000058</v>
      </c>
      <c r="T73" s="54">
        <f t="shared" si="18"/>
        <v>68.099999999999767</v>
      </c>
      <c r="U73" s="54">
        <f t="shared" si="19"/>
        <v>67.099999999999838</v>
      </c>
      <c r="V73" s="54">
        <f t="shared" si="20"/>
        <v>30.100000000000058</v>
      </c>
      <c r="W73" s="54">
        <f t="shared" si="21"/>
        <v>79.099999999999767</v>
      </c>
      <c r="X73" s="54">
        <f t="shared" si="22"/>
        <v>223.09999999999977</v>
      </c>
      <c r="Y73" s="54">
        <f t="shared" si="23"/>
        <v>133.09999999999977</v>
      </c>
      <c r="Z73" s="54">
        <f t="shared" si="24"/>
        <v>163.09999999999977</v>
      </c>
      <c r="AA73" s="54">
        <f t="shared" si="25"/>
        <v>140.09999999999977</v>
      </c>
      <c r="AB73" s="54">
        <f t="shared" si="26"/>
        <v>54.100000000000058</v>
      </c>
      <c r="AC73" s="54">
        <f t="shared" si="27"/>
        <v>115.09999999999977</v>
      </c>
      <c r="AD73" s="54">
        <f t="shared" si="28"/>
        <v>120.09999999999977</v>
      </c>
      <c r="AF73" s="54"/>
      <c r="AG73" s="54"/>
      <c r="AI73" s="54">
        <f t="shared" si="2"/>
        <v>30.100000000000058</v>
      </c>
      <c r="AJ73" s="54">
        <f t="shared" si="3"/>
        <v>274.10000000000093</v>
      </c>
    </row>
    <row r="74" spans="2:36" hidden="1" x14ac:dyDescent="0.25">
      <c r="B74" s="51"/>
      <c r="C74" s="55"/>
      <c r="D74" s="55"/>
      <c r="E74" s="54">
        <v>70</v>
      </c>
      <c r="F74" s="54">
        <f t="shared" si="4"/>
        <v>140.19999999999976</v>
      </c>
      <c r="G74" s="54">
        <f t="shared" si="5"/>
        <v>128.19999999999976</v>
      </c>
      <c r="H74" s="54">
        <f t="shared" si="6"/>
        <v>131.19999999999976</v>
      </c>
      <c r="I74" s="54">
        <f t="shared" si="7"/>
        <v>274.20000000000095</v>
      </c>
      <c r="J74" s="54">
        <f t="shared" si="8"/>
        <v>236.19999999999976</v>
      </c>
      <c r="K74" s="54">
        <f t="shared" si="9"/>
        <v>114.19999999999976</v>
      </c>
      <c r="L74" s="54">
        <f t="shared" si="10"/>
        <v>172.19999999999976</v>
      </c>
      <c r="M74" s="54">
        <f t="shared" si="11"/>
        <v>136.19999999999976</v>
      </c>
      <c r="N74" s="54">
        <f t="shared" si="12"/>
        <v>112.19999999999976</v>
      </c>
      <c r="O74" s="54">
        <f t="shared" si="13"/>
        <v>92.199999999999761</v>
      </c>
      <c r="P74" s="54">
        <f t="shared" si="14"/>
        <v>157.19999999999976</v>
      </c>
      <c r="Q74" s="54">
        <f t="shared" si="15"/>
        <v>66.199999999999903</v>
      </c>
      <c r="R74" s="54">
        <f t="shared" si="16"/>
        <v>50.20000000000006</v>
      </c>
      <c r="S74" s="54">
        <f t="shared" si="17"/>
        <v>47.20000000000006</v>
      </c>
      <c r="T74" s="54">
        <f t="shared" si="18"/>
        <v>68.199999999999761</v>
      </c>
      <c r="U74" s="54">
        <f t="shared" si="19"/>
        <v>67.199999999999832</v>
      </c>
      <c r="V74" s="54">
        <f t="shared" si="20"/>
        <v>30.20000000000006</v>
      </c>
      <c r="W74" s="54">
        <f t="shared" si="21"/>
        <v>79.199999999999761</v>
      </c>
      <c r="X74" s="54">
        <f t="shared" si="22"/>
        <v>223.19999999999976</v>
      </c>
      <c r="Y74" s="54">
        <f t="shared" si="23"/>
        <v>133.19999999999976</v>
      </c>
      <c r="Z74" s="54">
        <f t="shared" si="24"/>
        <v>163.19999999999976</v>
      </c>
      <c r="AA74" s="54">
        <f t="shared" si="25"/>
        <v>140.19999999999976</v>
      </c>
      <c r="AB74" s="54">
        <f t="shared" si="26"/>
        <v>54.20000000000006</v>
      </c>
      <c r="AC74" s="54">
        <f t="shared" si="27"/>
        <v>115.19999999999976</v>
      </c>
      <c r="AD74" s="54">
        <f t="shared" si="28"/>
        <v>120.19999999999976</v>
      </c>
      <c r="AF74" s="54"/>
      <c r="AG74" s="54"/>
      <c r="AI74" s="54">
        <f t="shared" si="2"/>
        <v>30.20000000000006</v>
      </c>
      <c r="AJ74" s="54">
        <f t="shared" si="3"/>
        <v>274.20000000000095</v>
      </c>
    </row>
    <row r="75" spans="2:36" hidden="1" x14ac:dyDescent="0.25">
      <c r="B75" s="51"/>
      <c r="C75" s="55"/>
      <c r="D75" s="55"/>
      <c r="E75" s="54">
        <v>71</v>
      </c>
      <c r="F75" s="54">
        <f t="shared" si="4"/>
        <v>140.29999999999976</v>
      </c>
      <c r="G75" s="54">
        <f t="shared" si="5"/>
        <v>128.29999999999976</v>
      </c>
      <c r="H75" s="54">
        <f t="shared" si="6"/>
        <v>131.29999999999976</v>
      </c>
      <c r="I75" s="54">
        <f t="shared" si="7"/>
        <v>274.30000000000098</v>
      </c>
      <c r="J75" s="54">
        <f t="shared" si="8"/>
        <v>236.29999999999976</v>
      </c>
      <c r="K75" s="54">
        <f t="shared" si="9"/>
        <v>114.29999999999976</v>
      </c>
      <c r="L75" s="54">
        <f t="shared" si="10"/>
        <v>172.29999999999976</v>
      </c>
      <c r="M75" s="54">
        <f t="shared" si="11"/>
        <v>136.29999999999976</v>
      </c>
      <c r="N75" s="54">
        <f t="shared" si="12"/>
        <v>112.29999999999976</v>
      </c>
      <c r="O75" s="54">
        <f t="shared" si="13"/>
        <v>92.299999999999756</v>
      </c>
      <c r="P75" s="54">
        <f t="shared" si="14"/>
        <v>157.29999999999976</v>
      </c>
      <c r="Q75" s="54">
        <f t="shared" si="15"/>
        <v>66.299999999999898</v>
      </c>
      <c r="R75" s="54">
        <f t="shared" si="16"/>
        <v>50.300000000000061</v>
      </c>
      <c r="S75" s="54">
        <f t="shared" si="17"/>
        <v>47.300000000000061</v>
      </c>
      <c r="T75" s="54">
        <f t="shared" si="18"/>
        <v>68.299999999999756</v>
      </c>
      <c r="U75" s="54">
        <f t="shared" si="19"/>
        <v>67.299999999999827</v>
      </c>
      <c r="V75" s="54">
        <f t="shared" si="20"/>
        <v>30.300000000000061</v>
      </c>
      <c r="W75" s="54">
        <f t="shared" si="21"/>
        <v>79.299999999999756</v>
      </c>
      <c r="X75" s="54">
        <f t="shared" si="22"/>
        <v>223.29999999999976</v>
      </c>
      <c r="Y75" s="54">
        <f t="shared" si="23"/>
        <v>133.29999999999976</v>
      </c>
      <c r="Z75" s="54">
        <f t="shared" si="24"/>
        <v>163.29999999999976</v>
      </c>
      <c r="AA75" s="54">
        <f t="shared" si="25"/>
        <v>140.29999999999976</v>
      </c>
      <c r="AB75" s="54">
        <f t="shared" si="26"/>
        <v>54.300000000000061</v>
      </c>
      <c r="AC75" s="54">
        <f t="shared" si="27"/>
        <v>115.29999999999976</v>
      </c>
      <c r="AD75" s="54">
        <f t="shared" si="28"/>
        <v>120.29999999999976</v>
      </c>
      <c r="AF75" s="54"/>
      <c r="AG75" s="54"/>
      <c r="AI75" s="54">
        <f t="shared" si="2"/>
        <v>30.300000000000061</v>
      </c>
      <c r="AJ75" s="54">
        <f t="shared" si="3"/>
        <v>274.30000000000098</v>
      </c>
    </row>
    <row r="76" spans="2:36" hidden="1" x14ac:dyDescent="0.25">
      <c r="B76" s="51"/>
      <c r="C76" s="55"/>
      <c r="D76" s="55"/>
      <c r="E76" s="54">
        <v>72</v>
      </c>
      <c r="F76" s="54">
        <f t="shared" si="4"/>
        <v>140.39999999999975</v>
      </c>
      <c r="G76" s="54">
        <f t="shared" si="5"/>
        <v>128.39999999999975</v>
      </c>
      <c r="H76" s="54">
        <f t="shared" si="6"/>
        <v>131.39999999999975</v>
      </c>
      <c r="I76" s="54">
        <f t="shared" si="7"/>
        <v>274.400000000001</v>
      </c>
      <c r="J76" s="54">
        <f t="shared" si="8"/>
        <v>236.39999999999975</v>
      </c>
      <c r="K76" s="54">
        <f t="shared" si="9"/>
        <v>114.39999999999975</v>
      </c>
      <c r="L76" s="54">
        <f t="shared" si="10"/>
        <v>172.39999999999975</v>
      </c>
      <c r="M76" s="54">
        <f t="shared" si="11"/>
        <v>136.39999999999975</v>
      </c>
      <c r="N76" s="54">
        <f t="shared" si="12"/>
        <v>112.39999999999975</v>
      </c>
      <c r="O76" s="54">
        <f t="shared" si="13"/>
        <v>92.39999999999975</v>
      </c>
      <c r="P76" s="54">
        <f t="shared" si="14"/>
        <v>157.39999999999975</v>
      </c>
      <c r="Q76" s="54">
        <f t="shared" si="15"/>
        <v>66.399999999999892</v>
      </c>
      <c r="R76" s="54">
        <f t="shared" si="16"/>
        <v>50.400000000000063</v>
      </c>
      <c r="S76" s="54">
        <f t="shared" si="17"/>
        <v>47.400000000000063</v>
      </c>
      <c r="T76" s="54">
        <f t="shared" si="18"/>
        <v>68.39999999999975</v>
      </c>
      <c r="U76" s="54">
        <f t="shared" si="19"/>
        <v>67.399999999999821</v>
      </c>
      <c r="V76" s="54">
        <f t="shared" si="20"/>
        <v>30.400000000000063</v>
      </c>
      <c r="W76" s="54">
        <f t="shared" si="21"/>
        <v>79.39999999999975</v>
      </c>
      <c r="X76" s="54">
        <f t="shared" si="22"/>
        <v>223.39999999999975</v>
      </c>
      <c r="Y76" s="54">
        <f t="shared" si="23"/>
        <v>133.39999999999975</v>
      </c>
      <c r="Z76" s="54">
        <f t="shared" si="24"/>
        <v>163.39999999999975</v>
      </c>
      <c r="AA76" s="54">
        <f t="shared" si="25"/>
        <v>140.39999999999975</v>
      </c>
      <c r="AB76" s="54">
        <f t="shared" si="26"/>
        <v>54.400000000000063</v>
      </c>
      <c r="AC76" s="54">
        <f t="shared" si="27"/>
        <v>115.39999999999975</v>
      </c>
      <c r="AD76" s="54">
        <f t="shared" si="28"/>
        <v>120.39999999999975</v>
      </c>
      <c r="AF76" s="54"/>
      <c r="AG76" s="54"/>
      <c r="AI76" s="54">
        <f t="shared" si="2"/>
        <v>30.400000000000063</v>
      </c>
      <c r="AJ76" s="54">
        <f t="shared" si="3"/>
        <v>274.400000000001</v>
      </c>
    </row>
    <row r="77" spans="2:36" hidden="1" x14ac:dyDescent="0.25">
      <c r="B77" s="51"/>
      <c r="C77" s="55"/>
      <c r="D77" s="55"/>
      <c r="E77" s="54">
        <v>73</v>
      </c>
      <c r="F77" s="54">
        <f t="shared" si="4"/>
        <v>140.49999999999974</v>
      </c>
      <c r="G77" s="54">
        <f t="shared" si="5"/>
        <v>128.49999999999974</v>
      </c>
      <c r="H77" s="54">
        <f t="shared" si="6"/>
        <v>131.49999999999974</v>
      </c>
      <c r="I77" s="54">
        <f t="shared" si="7"/>
        <v>274.50000000000102</v>
      </c>
      <c r="J77" s="54">
        <f t="shared" si="8"/>
        <v>236.49999999999974</v>
      </c>
      <c r="K77" s="54">
        <f t="shared" si="9"/>
        <v>114.49999999999974</v>
      </c>
      <c r="L77" s="54">
        <f t="shared" si="10"/>
        <v>172.49999999999974</v>
      </c>
      <c r="M77" s="54">
        <f t="shared" si="11"/>
        <v>136.49999999999974</v>
      </c>
      <c r="N77" s="54">
        <f t="shared" si="12"/>
        <v>112.49999999999974</v>
      </c>
      <c r="O77" s="54">
        <f t="shared" si="13"/>
        <v>92.499999999999744</v>
      </c>
      <c r="P77" s="54">
        <f t="shared" si="14"/>
        <v>157.49999999999974</v>
      </c>
      <c r="Q77" s="54">
        <f t="shared" si="15"/>
        <v>66.499999999999886</v>
      </c>
      <c r="R77" s="54">
        <f t="shared" si="16"/>
        <v>50.500000000000064</v>
      </c>
      <c r="S77" s="54">
        <f t="shared" si="17"/>
        <v>47.500000000000064</v>
      </c>
      <c r="T77" s="54">
        <f t="shared" si="18"/>
        <v>68.499999999999744</v>
      </c>
      <c r="U77" s="54">
        <f t="shared" si="19"/>
        <v>67.499999999999815</v>
      </c>
      <c r="V77" s="54">
        <f t="shared" si="20"/>
        <v>30.500000000000064</v>
      </c>
      <c r="W77" s="54">
        <f t="shared" si="21"/>
        <v>79.499999999999744</v>
      </c>
      <c r="X77" s="54">
        <f t="shared" si="22"/>
        <v>223.49999999999974</v>
      </c>
      <c r="Y77" s="54">
        <f t="shared" si="23"/>
        <v>133.49999999999974</v>
      </c>
      <c r="Z77" s="54">
        <f t="shared" si="24"/>
        <v>163.49999999999974</v>
      </c>
      <c r="AA77" s="54">
        <f t="shared" si="25"/>
        <v>140.49999999999974</v>
      </c>
      <c r="AB77" s="54">
        <f t="shared" si="26"/>
        <v>54.500000000000064</v>
      </c>
      <c r="AC77" s="54">
        <f t="shared" si="27"/>
        <v>115.49999999999974</v>
      </c>
      <c r="AD77" s="54">
        <f t="shared" si="28"/>
        <v>120.49999999999974</v>
      </c>
      <c r="AF77" s="54"/>
      <c r="AG77" s="54"/>
      <c r="AI77" s="54">
        <f t="shared" si="2"/>
        <v>30.500000000000064</v>
      </c>
      <c r="AJ77" s="54">
        <f t="shared" si="3"/>
        <v>274.50000000000102</v>
      </c>
    </row>
    <row r="78" spans="2:36" hidden="1" x14ac:dyDescent="0.25">
      <c r="B78" s="51"/>
      <c r="C78" s="55"/>
      <c r="D78" s="55"/>
      <c r="E78" s="54">
        <v>74</v>
      </c>
      <c r="F78" s="54">
        <f t="shared" si="4"/>
        <v>140.59999999999974</v>
      </c>
      <c r="G78" s="54">
        <f t="shared" si="5"/>
        <v>128.59999999999974</v>
      </c>
      <c r="H78" s="54">
        <f t="shared" si="6"/>
        <v>131.59999999999974</v>
      </c>
      <c r="I78" s="54">
        <f t="shared" si="7"/>
        <v>274.60000000000105</v>
      </c>
      <c r="J78" s="54">
        <f t="shared" si="8"/>
        <v>236.59999999999974</v>
      </c>
      <c r="K78" s="54">
        <f t="shared" si="9"/>
        <v>114.59999999999974</v>
      </c>
      <c r="L78" s="54">
        <f t="shared" si="10"/>
        <v>172.59999999999974</v>
      </c>
      <c r="M78" s="54">
        <f t="shared" si="11"/>
        <v>136.59999999999974</v>
      </c>
      <c r="N78" s="54">
        <f t="shared" si="12"/>
        <v>112.59999999999974</v>
      </c>
      <c r="O78" s="54">
        <f t="shared" si="13"/>
        <v>92.599999999999739</v>
      </c>
      <c r="P78" s="54">
        <f t="shared" si="14"/>
        <v>157.59999999999974</v>
      </c>
      <c r="Q78" s="54">
        <f t="shared" si="15"/>
        <v>66.599999999999881</v>
      </c>
      <c r="R78" s="54">
        <f t="shared" si="16"/>
        <v>50.600000000000065</v>
      </c>
      <c r="S78" s="54">
        <f t="shared" si="17"/>
        <v>47.600000000000065</v>
      </c>
      <c r="T78" s="54">
        <f t="shared" si="18"/>
        <v>68.599999999999739</v>
      </c>
      <c r="U78" s="54">
        <f t="shared" si="19"/>
        <v>67.59999999999981</v>
      </c>
      <c r="V78" s="54">
        <f t="shared" si="20"/>
        <v>30.600000000000065</v>
      </c>
      <c r="W78" s="54">
        <f t="shared" si="21"/>
        <v>79.599999999999739</v>
      </c>
      <c r="X78" s="54">
        <f t="shared" si="22"/>
        <v>223.59999999999974</v>
      </c>
      <c r="Y78" s="54">
        <f t="shared" si="23"/>
        <v>133.59999999999974</v>
      </c>
      <c r="Z78" s="54">
        <f t="shared" si="24"/>
        <v>163.59999999999974</v>
      </c>
      <c r="AA78" s="54">
        <f t="shared" si="25"/>
        <v>140.59999999999974</v>
      </c>
      <c r="AB78" s="54">
        <f t="shared" si="26"/>
        <v>54.600000000000065</v>
      </c>
      <c r="AC78" s="54">
        <f t="shared" si="27"/>
        <v>115.59999999999974</v>
      </c>
      <c r="AD78" s="54">
        <f t="shared" si="28"/>
        <v>120.59999999999974</v>
      </c>
      <c r="AF78" s="54"/>
      <c r="AG78" s="54"/>
      <c r="AI78" s="54">
        <f t="shared" si="2"/>
        <v>30.600000000000065</v>
      </c>
      <c r="AJ78" s="54">
        <f t="shared" si="3"/>
        <v>274.60000000000105</v>
      </c>
    </row>
    <row r="79" spans="2:36" hidden="1" x14ac:dyDescent="0.25">
      <c r="B79" s="51"/>
      <c r="C79" s="55"/>
      <c r="D79" s="55"/>
      <c r="E79" s="54">
        <v>75</v>
      </c>
      <c r="F79" s="54">
        <f t="shared" si="4"/>
        <v>140.69999999999973</v>
      </c>
      <c r="G79" s="54">
        <f t="shared" si="5"/>
        <v>128.69999999999973</v>
      </c>
      <c r="H79" s="54">
        <f t="shared" si="6"/>
        <v>131.69999999999973</v>
      </c>
      <c r="I79" s="54">
        <f t="shared" si="7"/>
        <v>274.70000000000107</v>
      </c>
      <c r="J79" s="54">
        <f t="shared" si="8"/>
        <v>236.69999999999973</v>
      </c>
      <c r="K79" s="54">
        <f t="shared" si="9"/>
        <v>114.69999999999973</v>
      </c>
      <c r="L79" s="54">
        <f t="shared" si="10"/>
        <v>172.69999999999973</v>
      </c>
      <c r="M79" s="54">
        <f t="shared" si="11"/>
        <v>136.69999999999973</v>
      </c>
      <c r="N79" s="54">
        <f t="shared" si="12"/>
        <v>112.69999999999973</v>
      </c>
      <c r="O79" s="54">
        <f t="shared" si="13"/>
        <v>92.699999999999733</v>
      </c>
      <c r="P79" s="54">
        <f t="shared" si="14"/>
        <v>157.69999999999973</v>
      </c>
      <c r="Q79" s="54">
        <f t="shared" si="15"/>
        <v>66.699999999999875</v>
      </c>
      <c r="R79" s="54">
        <f t="shared" si="16"/>
        <v>50.700000000000067</v>
      </c>
      <c r="S79" s="54">
        <f t="shared" si="17"/>
        <v>47.700000000000067</v>
      </c>
      <c r="T79" s="54">
        <f t="shared" si="18"/>
        <v>68.699999999999733</v>
      </c>
      <c r="U79" s="54">
        <f t="shared" si="19"/>
        <v>67.699999999999804</v>
      </c>
      <c r="V79" s="54">
        <f t="shared" si="20"/>
        <v>30.700000000000067</v>
      </c>
      <c r="W79" s="54">
        <f t="shared" si="21"/>
        <v>79.699999999999733</v>
      </c>
      <c r="X79" s="54">
        <f t="shared" si="22"/>
        <v>223.69999999999973</v>
      </c>
      <c r="Y79" s="54">
        <f t="shared" si="23"/>
        <v>133.69999999999973</v>
      </c>
      <c r="Z79" s="54">
        <f t="shared" si="24"/>
        <v>163.69999999999973</v>
      </c>
      <c r="AA79" s="54">
        <f t="shared" si="25"/>
        <v>140.69999999999973</v>
      </c>
      <c r="AB79" s="54">
        <f t="shared" si="26"/>
        <v>54.700000000000067</v>
      </c>
      <c r="AC79" s="54">
        <f t="shared" si="27"/>
        <v>115.69999999999973</v>
      </c>
      <c r="AD79" s="54">
        <f t="shared" si="28"/>
        <v>120.69999999999973</v>
      </c>
      <c r="AF79" s="54"/>
      <c r="AG79" s="54"/>
      <c r="AI79" s="54">
        <f t="shared" si="2"/>
        <v>30.700000000000067</v>
      </c>
      <c r="AJ79" s="54">
        <f t="shared" si="3"/>
        <v>274.70000000000107</v>
      </c>
    </row>
    <row r="80" spans="2:36" hidden="1" x14ac:dyDescent="0.25">
      <c r="B80" s="51"/>
      <c r="C80" s="55"/>
      <c r="D80" s="55"/>
      <c r="E80" s="54">
        <v>76</v>
      </c>
      <c r="F80" s="54">
        <f t="shared" si="4"/>
        <v>140.79999999999973</v>
      </c>
      <c r="G80" s="54">
        <f t="shared" si="5"/>
        <v>128.79999999999973</v>
      </c>
      <c r="H80" s="54">
        <f t="shared" si="6"/>
        <v>131.79999999999973</v>
      </c>
      <c r="I80" s="54">
        <f t="shared" si="7"/>
        <v>274.80000000000109</v>
      </c>
      <c r="J80" s="54">
        <f t="shared" si="8"/>
        <v>236.79999999999973</v>
      </c>
      <c r="K80" s="54">
        <f t="shared" si="9"/>
        <v>114.79999999999973</v>
      </c>
      <c r="L80" s="54">
        <f t="shared" si="10"/>
        <v>172.79999999999973</v>
      </c>
      <c r="M80" s="54">
        <f t="shared" si="11"/>
        <v>136.79999999999973</v>
      </c>
      <c r="N80" s="54">
        <f t="shared" si="12"/>
        <v>112.79999999999973</v>
      </c>
      <c r="O80" s="54">
        <f t="shared" si="13"/>
        <v>92.799999999999727</v>
      </c>
      <c r="P80" s="54">
        <f t="shared" si="14"/>
        <v>157.79999999999973</v>
      </c>
      <c r="Q80" s="54">
        <f t="shared" si="15"/>
        <v>66.799999999999869</v>
      </c>
      <c r="R80" s="54">
        <f t="shared" si="16"/>
        <v>50.800000000000068</v>
      </c>
      <c r="S80" s="54">
        <f t="shared" si="17"/>
        <v>47.800000000000068</v>
      </c>
      <c r="T80" s="54">
        <f t="shared" si="18"/>
        <v>68.799999999999727</v>
      </c>
      <c r="U80" s="54">
        <f t="shared" si="19"/>
        <v>67.799999999999798</v>
      </c>
      <c r="V80" s="54">
        <f t="shared" si="20"/>
        <v>30.800000000000068</v>
      </c>
      <c r="W80" s="54">
        <f t="shared" si="21"/>
        <v>79.799999999999727</v>
      </c>
      <c r="X80" s="54">
        <f t="shared" si="22"/>
        <v>223.79999999999973</v>
      </c>
      <c r="Y80" s="54">
        <f t="shared" si="23"/>
        <v>133.79999999999973</v>
      </c>
      <c r="Z80" s="54">
        <f t="shared" si="24"/>
        <v>163.79999999999973</v>
      </c>
      <c r="AA80" s="54">
        <f t="shared" si="25"/>
        <v>140.79999999999973</v>
      </c>
      <c r="AB80" s="54">
        <f t="shared" si="26"/>
        <v>54.800000000000068</v>
      </c>
      <c r="AC80" s="54">
        <f t="shared" si="27"/>
        <v>115.79999999999973</v>
      </c>
      <c r="AD80" s="54">
        <f t="shared" si="28"/>
        <v>120.79999999999973</v>
      </c>
      <c r="AF80" s="54"/>
      <c r="AG80" s="54"/>
      <c r="AI80" s="54">
        <f t="shared" si="2"/>
        <v>30.800000000000068</v>
      </c>
      <c r="AJ80" s="54">
        <f t="shared" si="3"/>
        <v>274.80000000000109</v>
      </c>
    </row>
    <row r="81" spans="2:36" hidden="1" x14ac:dyDescent="0.25">
      <c r="B81" s="51"/>
      <c r="C81" s="55"/>
      <c r="D81" s="55"/>
      <c r="E81" s="54">
        <v>77</v>
      </c>
      <c r="F81" s="54">
        <f t="shared" si="4"/>
        <v>140.89999999999972</v>
      </c>
      <c r="G81" s="54">
        <f t="shared" si="5"/>
        <v>128.89999999999972</v>
      </c>
      <c r="H81" s="54">
        <f t="shared" si="6"/>
        <v>131.89999999999972</v>
      </c>
      <c r="I81" s="54">
        <f t="shared" si="7"/>
        <v>274.90000000000111</v>
      </c>
      <c r="J81" s="54">
        <f t="shared" si="8"/>
        <v>236.89999999999972</v>
      </c>
      <c r="K81" s="54">
        <f t="shared" si="9"/>
        <v>114.89999999999972</v>
      </c>
      <c r="L81" s="54">
        <f t="shared" si="10"/>
        <v>172.89999999999972</v>
      </c>
      <c r="M81" s="54">
        <f t="shared" si="11"/>
        <v>136.89999999999972</v>
      </c>
      <c r="N81" s="54">
        <f t="shared" si="12"/>
        <v>112.89999999999972</v>
      </c>
      <c r="O81" s="54">
        <f t="shared" si="13"/>
        <v>92.899999999999721</v>
      </c>
      <c r="P81" s="54">
        <f t="shared" si="14"/>
        <v>157.89999999999972</v>
      </c>
      <c r="Q81" s="54">
        <f t="shared" si="15"/>
        <v>66.899999999999864</v>
      </c>
      <c r="R81" s="54">
        <f t="shared" si="16"/>
        <v>50.90000000000007</v>
      </c>
      <c r="S81" s="54">
        <f t="shared" si="17"/>
        <v>47.90000000000007</v>
      </c>
      <c r="T81" s="54">
        <f t="shared" si="18"/>
        <v>68.899999999999721</v>
      </c>
      <c r="U81" s="54">
        <f t="shared" si="19"/>
        <v>67.899999999999793</v>
      </c>
      <c r="V81" s="54">
        <f t="shared" si="20"/>
        <v>30.90000000000007</v>
      </c>
      <c r="W81" s="54">
        <f t="shared" si="21"/>
        <v>79.899999999999721</v>
      </c>
      <c r="X81" s="54">
        <f t="shared" si="22"/>
        <v>223.89999999999972</v>
      </c>
      <c r="Y81" s="54">
        <f t="shared" si="23"/>
        <v>133.89999999999972</v>
      </c>
      <c r="Z81" s="54">
        <f t="shared" si="24"/>
        <v>163.89999999999972</v>
      </c>
      <c r="AA81" s="54">
        <f t="shared" si="25"/>
        <v>140.89999999999972</v>
      </c>
      <c r="AB81" s="54">
        <f t="shared" si="26"/>
        <v>54.90000000000007</v>
      </c>
      <c r="AC81" s="54">
        <f t="shared" si="27"/>
        <v>115.89999999999972</v>
      </c>
      <c r="AD81" s="54">
        <f t="shared" si="28"/>
        <v>120.89999999999972</v>
      </c>
      <c r="AF81" s="54"/>
      <c r="AG81" s="54"/>
      <c r="AI81" s="54">
        <f t="shared" si="2"/>
        <v>30.90000000000007</v>
      </c>
      <c r="AJ81" s="54">
        <f t="shared" si="3"/>
        <v>274.90000000000111</v>
      </c>
    </row>
    <row r="82" spans="2:36" hidden="1" x14ac:dyDescent="0.25">
      <c r="B82" s="51"/>
      <c r="C82" s="55"/>
      <c r="D82" s="55"/>
      <c r="E82" s="54">
        <v>78</v>
      </c>
      <c r="F82" s="54">
        <f t="shared" si="4"/>
        <v>140.99999999999972</v>
      </c>
      <c r="G82" s="54">
        <f t="shared" si="5"/>
        <v>128.99999999999972</v>
      </c>
      <c r="H82" s="54">
        <f t="shared" si="6"/>
        <v>131.99999999999972</v>
      </c>
      <c r="I82" s="54">
        <f t="shared" si="7"/>
        <v>275.00000000000114</v>
      </c>
      <c r="J82" s="54">
        <f t="shared" si="8"/>
        <v>236.99999999999972</v>
      </c>
      <c r="K82" s="54">
        <f t="shared" si="9"/>
        <v>114.99999999999972</v>
      </c>
      <c r="L82" s="54">
        <f t="shared" si="10"/>
        <v>172.99999999999972</v>
      </c>
      <c r="M82" s="54">
        <f t="shared" si="11"/>
        <v>136.99999999999972</v>
      </c>
      <c r="N82" s="54">
        <f t="shared" si="12"/>
        <v>112.99999999999972</v>
      </c>
      <c r="O82" s="54">
        <f t="shared" si="13"/>
        <v>92.999999999999716</v>
      </c>
      <c r="P82" s="54">
        <f t="shared" si="14"/>
        <v>157.99999999999972</v>
      </c>
      <c r="Q82" s="54">
        <f t="shared" si="15"/>
        <v>66.999999999999858</v>
      </c>
      <c r="R82" s="54">
        <f t="shared" si="16"/>
        <v>51.000000000000071</v>
      </c>
      <c r="S82" s="54">
        <f t="shared" si="17"/>
        <v>48.000000000000071</v>
      </c>
      <c r="T82" s="54">
        <f t="shared" si="18"/>
        <v>68.999999999999716</v>
      </c>
      <c r="U82" s="54">
        <f t="shared" si="19"/>
        <v>67.999999999999787</v>
      </c>
      <c r="V82" s="54">
        <f t="shared" si="20"/>
        <v>31.000000000000071</v>
      </c>
      <c r="W82" s="54">
        <f t="shared" si="21"/>
        <v>79.999999999999716</v>
      </c>
      <c r="X82" s="54">
        <f t="shared" si="22"/>
        <v>223.99999999999972</v>
      </c>
      <c r="Y82" s="54">
        <f t="shared" si="23"/>
        <v>133.99999999999972</v>
      </c>
      <c r="Z82" s="54">
        <f t="shared" si="24"/>
        <v>163.99999999999972</v>
      </c>
      <c r="AA82" s="54">
        <f t="shared" si="25"/>
        <v>140.99999999999972</v>
      </c>
      <c r="AB82" s="54">
        <f t="shared" si="26"/>
        <v>55.000000000000071</v>
      </c>
      <c r="AC82" s="54">
        <f t="shared" si="27"/>
        <v>115.99999999999972</v>
      </c>
      <c r="AD82" s="54">
        <f t="shared" si="28"/>
        <v>120.99999999999972</v>
      </c>
      <c r="AF82" s="54"/>
      <c r="AG82" s="54"/>
      <c r="AI82" s="54">
        <f t="shared" si="2"/>
        <v>31.000000000000071</v>
      </c>
      <c r="AJ82" s="54">
        <f t="shared" si="3"/>
        <v>275.00000000000114</v>
      </c>
    </row>
    <row r="83" spans="2:36" hidden="1" x14ac:dyDescent="0.25">
      <c r="B83" s="51"/>
      <c r="C83" s="55"/>
      <c r="D83" s="55"/>
      <c r="E83" s="54">
        <v>79</v>
      </c>
      <c r="F83" s="54">
        <f t="shared" si="4"/>
        <v>141.09999999999971</v>
      </c>
      <c r="G83" s="54">
        <f t="shared" si="5"/>
        <v>129.09999999999971</v>
      </c>
      <c r="H83" s="54">
        <f t="shared" si="6"/>
        <v>132.09999999999971</v>
      </c>
      <c r="I83" s="54">
        <f t="shared" si="7"/>
        <v>275.10000000000116</v>
      </c>
      <c r="J83" s="54">
        <f t="shared" si="8"/>
        <v>237.09999999999971</v>
      </c>
      <c r="K83" s="54">
        <f t="shared" si="9"/>
        <v>115.09999999999971</v>
      </c>
      <c r="L83" s="54">
        <f t="shared" si="10"/>
        <v>173.09999999999971</v>
      </c>
      <c r="M83" s="54">
        <f t="shared" si="11"/>
        <v>137.09999999999971</v>
      </c>
      <c r="N83" s="54">
        <f t="shared" si="12"/>
        <v>113.09999999999971</v>
      </c>
      <c r="O83" s="54">
        <f t="shared" si="13"/>
        <v>93.09999999999971</v>
      </c>
      <c r="P83" s="54">
        <f t="shared" si="14"/>
        <v>158.09999999999971</v>
      </c>
      <c r="Q83" s="54">
        <f t="shared" si="15"/>
        <v>67.099999999999852</v>
      </c>
      <c r="R83" s="54">
        <f t="shared" si="16"/>
        <v>51.100000000000072</v>
      </c>
      <c r="S83" s="54">
        <f t="shared" si="17"/>
        <v>48.100000000000072</v>
      </c>
      <c r="T83" s="54">
        <f t="shared" si="18"/>
        <v>69.09999999999971</v>
      </c>
      <c r="U83" s="54">
        <f t="shared" si="19"/>
        <v>68.099999999999781</v>
      </c>
      <c r="V83" s="54">
        <f t="shared" si="20"/>
        <v>31.100000000000072</v>
      </c>
      <c r="W83" s="54">
        <f t="shared" si="21"/>
        <v>80.09999999999971</v>
      </c>
      <c r="X83" s="54">
        <f t="shared" si="22"/>
        <v>224.09999999999971</v>
      </c>
      <c r="Y83" s="54">
        <f t="shared" si="23"/>
        <v>134.09999999999971</v>
      </c>
      <c r="Z83" s="54">
        <f t="shared" si="24"/>
        <v>164.09999999999971</v>
      </c>
      <c r="AA83" s="54">
        <f t="shared" si="25"/>
        <v>141.09999999999971</v>
      </c>
      <c r="AB83" s="54">
        <f t="shared" si="26"/>
        <v>55.100000000000072</v>
      </c>
      <c r="AC83" s="54">
        <f t="shared" si="27"/>
        <v>116.09999999999971</v>
      </c>
      <c r="AD83" s="54">
        <f t="shared" si="28"/>
        <v>121.09999999999971</v>
      </c>
      <c r="AF83" s="54"/>
      <c r="AG83" s="54"/>
      <c r="AI83" s="54">
        <f t="shared" si="2"/>
        <v>31.100000000000072</v>
      </c>
      <c r="AJ83" s="54">
        <f t="shared" si="3"/>
        <v>275.10000000000116</v>
      </c>
    </row>
    <row r="84" spans="2:36" hidden="1" x14ac:dyDescent="0.25">
      <c r="B84" s="51"/>
      <c r="C84" s="55"/>
      <c r="D84" s="55"/>
      <c r="E84" s="54">
        <v>80</v>
      </c>
      <c r="F84" s="54">
        <f t="shared" ref="F84:F147" si="29">+F83+0.1</f>
        <v>141.1999999999997</v>
      </c>
      <c r="G84" s="54">
        <f t="shared" ref="G84:G147" si="30">+G83+0.1</f>
        <v>129.1999999999997</v>
      </c>
      <c r="H84" s="54">
        <f t="shared" ref="H84:H147" si="31">+H83+0.1</f>
        <v>132.1999999999997</v>
      </c>
      <c r="I84" s="54">
        <f t="shared" ref="I84:I147" si="32">+I83+0.1</f>
        <v>275.20000000000118</v>
      </c>
      <c r="J84" s="54">
        <f t="shared" ref="J84:J147" si="33">+J83+0.1</f>
        <v>237.1999999999997</v>
      </c>
      <c r="K84" s="54">
        <f t="shared" ref="K84:K147" si="34">+K83+0.1</f>
        <v>115.1999999999997</v>
      </c>
      <c r="L84" s="54">
        <f t="shared" ref="L84:L147" si="35">+L83+0.1</f>
        <v>173.1999999999997</v>
      </c>
      <c r="M84" s="54">
        <f t="shared" ref="M84:M147" si="36">+M83+0.1</f>
        <v>137.1999999999997</v>
      </c>
      <c r="N84" s="54">
        <f t="shared" ref="N84:N147" si="37">+N83+0.1</f>
        <v>113.1999999999997</v>
      </c>
      <c r="O84" s="54">
        <f t="shared" ref="O84:O147" si="38">+O83+0.1</f>
        <v>93.199999999999704</v>
      </c>
      <c r="P84" s="54">
        <f t="shared" ref="P84:P147" si="39">+P83+0.1</f>
        <v>158.1999999999997</v>
      </c>
      <c r="Q84" s="54">
        <f t="shared" ref="Q84:Q147" si="40">+Q83+0.1</f>
        <v>67.199999999999847</v>
      </c>
      <c r="R84" s="54">
        <f t="shared" ref="R84:R147" si="41">+R83+0.1</f>
        <v>51.200000000000074</v>
      </c>
      <c r="S84" s="54">
        <f t="shared" ref="S84:S147" si="42">+S83+0.1</f>
        <v>48.200000000000074</v>
      </c>
      <c r="T84" s="54">
        <f t="shared" ref="T84:T147" si="43">+T83+0.1</f>
        <v>69.199999999999704</v>
      </c>
      <c r="U84" s="54">
        <f t="shared" ref="U84:U147" si="44">+U83+0.1</f>
        <v>68.199999999999775</v>
      </c>
      <c r="V84" s="54">
        <f t="shared" ref="V84:V147" si="45">+V83+0.1</f>
        <v>31.200000000000074</v>
      </c>
      <c r="W84" s="54">
        <f t="shared" ref="W84:W147" si="46">+W83+0.1</f>
        <v>80.199999999999704</v>
      </c>
      <c r="X84" s="54">
        <f t="shared" ref="X84:X147" si="47">+X83+0.1</f>
        <v>224.1999999999997</v>
      </c>
      <c r="Y84" s="54">
        <f t="shared" ref="Y84:Y147" si="48">+Y83+0.1</f>
        <v>134.1999999999997</v>
      </c>
      <c r="Z84" s="54">
        <f t="shared" ref="Z84:Z147" si="49">+Z83+0.1</f>
        <v>164.1999999999997</v>
      </c>
      <c r="AA84" s="54">
        <f t="shared" ref="AA84:AA147" si="50">+AA83+0.1</f>
        <v>141.1999999999997</v>
      </c>
      <c r="AB84" s="54">
        <f t="shared" ref="AB84:AB147" si="51">+AB83+0.1</f>
        <v>55.200000000000074</v>
      </c>
      <c r="AC84" s="54">
        <f t="shared" ref="AC84:AC147" si="52">+AC83+0.1</f>
        <v>116.1999999999997</v>
      </c>
      <c r="AD84" s="54">
        <f t="shared" ref="AD84:AD147" si="53">+AD83+0.1</f>
        <v>121.1999999999997</v>
      </c>
      <c r="AF84" s="54"/>
      <c r="AG84" s="54"/>
      <c r="AI84" s="54">
        <f t="shared" si="2"/>
        <v>31.200000000000074</v>
      </c>
      <c r="AJ84" s="54">
        <f t="shared" si="3"/>
        <v>275.20000000000118</v>
      </c>
    </row>
    <row r="85" spans="2:36" hidden="1" x14ac:dyDescent="0.25">
      <c r="B85" s="51"/>
      <c r="C85" s="55"/>
      <c r="D85" s="55"/>
      <c r="E85" s="54">
        <v>81</v>
      </c>
      <c r="F85" s="54">
        <f t="shared" si="29"/>
        <v>141.2999999999997</v>
      </c>
      <c r="G85" s="54">
        <f t="shared" si="30"/>
        <v>129.2999999999997</v>
      </c>
      <c r="H85" s="54">
        <f t="shared" si="31"/>
        <v>132.2999999999997</v>
      </c>
      <c r="I85" s="54">
        <f t="shared" si="32"/>
        <v>275.30000000000121</v>
      </c>
      <c r="J85" s="54">
        <f t="shared" si="33"/>
        <v>237.2999999999997</v>
      </c>
      <c r="K85" s="54">
        <f t="shared" si="34"/>
        <v>115.2999999999997</v>
      </c>
      <c r="L85" s="54">
        <f t="shared" si="35"/>
        <v>173.2999999999997</v>
      </c>
      <c r="M85" s="54">
        <f t="shared" si="36"/>
        <v>137.2999999999997</v>
      </c>
      <c r="N85" s="54">
        <f t="shared" si="37"/>
        <v>113.2999999999997</v>
      </c>
      <c r="O85" s="54">
        <f t="shared" si="38"/>
        <v>93.299999999999699</v>
      </c>
      <c r="P85" s="54">
        <f t="shared" si="39"/>
        <v>158.2999999999997</v>
      </c>
      <c r="Q85" s="54">
        <f t="shared" si="40"/>
        <v>67.299999999999841</v>
      </c>
      <c r="R85" s="54">
        <f t="shared" si="41"/>
        <v>51.300000000000075</v>
      </c>
      <c r="S85" s="54">
        <f t="shared" si="42"/>
        <v>48.300000000000075</v>
      </c>
      <c r="T85" s="54">
        <f t="shared" si="43"/>
        <v>69.299999999999699</v>
      </c>
      <c r="U85" s="54">
        <f t="shared" si="44"/>
        <v>68.29999999999977</v>
      </c>
      <c r="V85" s="54">
        <f t="shared" si="45"/>
        <v>31.300000000000075</v>
      </c>
      <c r="W85" s="54">
        <f t="shared" si="46"/>
        <v>80.299999999999699</v>
      </c>
      <c r="X85" s="54">
        <f t="shared" si="47"/>
        <v>224.2999999999997</v>
      </c>
      <c r="Y85" s="54">
        <f t="shared" si="48"/>
        <v>134.2999999999997</v>
      </c>
      <c r="Z85" s="54">
        <f t="shared" si="49"/>
        <v>164.2999999999997</v>
      </c>
      <c r="AA85" s="54">
        <f t="shared" si="50"/>
        <v>141.2999999999997</v>
      </c>
      <c r="AB85" s="54">
        <f t="shared" si="51"/>
        <v>55.300000000000075</v>
      </c>
      <c r="AC85" s="54">
        <f t="shared" si="52"/>
        <v>116.2999999999997</v>
      </c>
      <c r="AD85" s="54">
        <f t="shared" si="53"/>
        <v>121.2999999999997</v>
      </c>
      <c r="AF85" s="54"/>
      <c r="AG85" s="54"/>
      <c r="AI85" s="54">
        <f t="shared" si="2"/>
        <v>31.300000000000075</v>
      </c>
      <c r="AJ85" s="54">
        <f t="shared" si="3"/>
        <v>275.30000000000121</v>
      </c>
    </row>
    <row r="86" spans="2:36" hidden="1" x14ac:dyDescent="0.25">
      <c r="B86" s="51"/>
      <c r="C86" s="55"/>
      <c r="D86" s="55"/>
      <c r="E86" s="54">
        <v>82</v>
      </c>
      <c r="F86" s="54">
        <f t="shared" si="29"/>
        <v>141.39999999999969</v>
      </c>
      <c r="G86" s="54">
        <f t="shared" si="30"/>
        <v>129.39999999999969</v>
      </c>
      <c r="H86" s="54">
        <f t="shared" si="31"/>
        <v>132.39999999999969</v>
      </c>
      <c r="I86" s="54">
        <f t="shared" si="32"/>
        <v>275.40000000000123</v>
      </c>
      <c r="J86" s="54">
        <f t="shared" si="33"/>
        <v>237.39999999999969</v>
      </c>
      <c r="K86" s="54">
        <f t="shared" si="34"/>
        <v>115.39999999999969</v>
      </c>
      <c r="L86" s="54">
        <f t="shared" si="35"/>
        <v>173.39999999999969</v>
      </c>
      <c r="M86" s="54">
        <f t="shared" si="36"/>
        <v>137.39999999999969</v>
      </c>
      <c r="N86" s="54">
        <f t="shared" si="37"/>
        <v>113.39999999999969</v>
      </c>
      <c r="O86" s="54">
        <f t="shared" si="38"/>
        <v>93.399999999999693</v>
      </c>
      <c r="P86" s="54">
        <f t="shared" si="39"/>
        <v>158.39999999999969</v>
      </c>
      <c r="Q86" s="54">
        <f t="shared" si="40"/>
        <v>67.399999999999835</v>
      </c>
      <c r="R86" s="54">
        <f t="shared" si="41"/>
        <v>51.400000000000077</v>
      </c>
      <c r="S86" s="54">
        <f t="shared" si="42"/>
        <v>48.400000000000077</v>
      </c>
      <c r="T86" s="54">
        <f t="shared" si="43"/>
        <v>69.399999999999693</v>
      </c>
      <c r="U86" s="54">
        <f t="shared" si="44"/>
        <v>68.399999999999764</v>
      </c>
      <c r="V86" s="54">
        <f t="shared" si="45"/>
        <v>31.400000000000077</v>
      </c>
      <c r="W86" s="54">
        <f t="shared" si="46"/>
        <v>80.399999999999693</v>
      </c>
      <c r="X86" s="54">
        <f t="shared" si="47"/>
        <v>224.39999999999969</v>
      </c>
      <c r="Y86" s="54">
        <f t="shared" si="48"/>
        <v>134.39999999999969</v>
      </c>
      <c r="Z86" s="54">
        <f t="shared" si="49"/>
        <v>164.39999999999969</v>
      </c>
      <c r="AA86" s="54">
        <f t="shared" si="50"/>
        <v>141.39999999999969</v>
      </c>
      <c r="AB86" s="54">
        <f t="shared" si="51"/>
        <v>55.400000000000077</v>
      </c>
      <c r="AC86" s="54">
        <f t="shared" si="52"/>
        <v>116.39999999999969</v>
      </c>
      <c r="AD86" s="54">
        <f t="shared" si="53"/>
        <v>121.39999999999969</v>
      </c>
      <c r="AF86" s="54"/>
      <c r="AG86" s="54"/>
      <c r="AI86" s="54">
        <f t="shared" si="2"/>
        <v>31.400000000000077</v>
      </c>
      <c r="AJ86" s="54">
        <f t="shared" si="3"/>
        <v>275.40000000000123</v>
      </c>
    </row>
    <row r="87" spans="2:36" hidden="1" x14ac:dyDescent="0.25">
      <c r="B87" s="51"/>
      <c r="C87" s="55"/>
      <c r="D87" s="55"/>
      <c r="E87" s="54">
        <v>83</v>
      </c>
      <c r="F87" s="54">
        <f t="shared" si="29"/>
        <v>141.49999999999969</v>
      </c>
      <c r="G87" s="54">
        <f t="shared" si="30"/>
        <v>129.49999999999969</v>
      </c>
      <c r="H87" s="54">
        <f t="shared" si="31"/>
        <v>132.49999999999969</v>
      </c>
      <c r="I87" s="54">
        <f t="shared" si="32"/>
        <v>275.50000000000125</v>
      </c>
      <c r="J87" s="54">
        <f t="shared" si="33"/>
        <v>237.49999999999969</v>
      </c>
      <c r="K87" s="54">
        <f t="shared" si="34"/>
        <v>115.49999999999969</v>
      </c>
      <c r="L87" s="54">
        <f t="shared" si="35"/>
        <v>173.49999999999969</v>
      </c>
      <c r="M87" s="54">
        <f t="shared" si="36"/>
        <v>137.49999999999969</v>
      </c>
      <c r="N87" s="54">
        <f t="shared" si="37"/>
        <v>113.49999999999969</v>
      </c>
      <c r="O87" s="54">
        <f t="shared" si="38"/>
        <v>93.499999999999687</v>
      </c>
      <c r="P87" s="54">
        <f t="shared" si="39"/>
        <v>158.49999999999969</v>
      </c>
      <c r="Q87" s="54">
        <f t="shared" si="40"/>
        <v>67.499999999999829</v>
      </c>
      <c r="R87" s="54">
        <f t="shared" si="41"/>
        <v>51.500000000000078</v>
      </c>
      <c r="S87" s="54">
        <f t="shared" si="42"/>
        <v>48.500000000000078</v>
      </c>
      <c r="T87" s="54">
        <f t="shared" si="43"/>
        <v>69.499999999999687</v>
      </c>
      <c r="U87" s="54">
        <f t="shared" si="44"/>
        <v>68.499999999999758</v>
      </c>
      <c r="V87" s="54">
        <f t="shared" si="45"/>
        <v>31.500000000000078</v>
      </c>
      <c r="W87" s="54">
        <f t="shared" si="46"/>
        <v>80.499999999999687</v>
      </c>
      <c r="X87" s="54">
        <f t="shared" si="47"/>
        <v>224.49999999999969</v>
      </c>
      <c r="Y87" s="54">
        <f t="shared" si="48"/>
        <v>134.49999999999969</v>
      </c>
      <c r="Z87" s="54">
        <f t="shared" si="49"/>
        <v>164.49999999999969</v>
      </c>
      <c r="AA87" s="54">
        <f t="shared" si="50"/>
        <v>141.49999999999969</v>
      </c>
      <c r="AB87" s="54">
        <f t="shared" si="51"/>
        <v>55.500000000000078</v>
      </c>
      <c r="AC87" s="54">
        <f t="shared" si="52"/>
        <v>116.49999999999969</v>
      </c>
      <c r="AD87" s="54">
        <f t="shared" si="53"/>
        <v>121.49999999999969</v>
      </c>
      <c r="AF87" s="54"/>
      <c r="AG87" s="54"/>
      <c r="AI87" s="54">
        <f t="shared" ref="AI87:AI150" si="54">MIN(E87:AD87)</f>
        <v>31.500000000000078</v>
      </c>
      <c r="AJ87" s="54">
        <f t="shared" ref="AJ87:AJ150" si="55">MAX(E87:AD87)</f>
        <v>275.50000000000125</v>
      </c>
    </row>
    <row r="88" spans="2:36" hidden="1" x14ac:dyDescent="0.25">
      <c r="B88" s="51"/>
      <c r="C88" s="55"/>
      <c r="D88" s="55"/>
      <c r="E88" s="54">
        <v>84</v>
      </c>
      <c r="F88" s="54">
        <f t="shared" si="29"/>
        <v>141.59999999999968</v>
      </c>
      <c r="G88" s="54">
        <f t="shared" si="30"/>
        <v>129.59999999999968</v>
      </c>
      <c r="H88" s="54">
        <f t="shared" si="31"/>
        <v>132.59999999999968</v>
      </c>
      <c r="I88" s="54">
        <f t="shared" si="32"/>
        <v>275.60000000000127</v>
      </c>
      <c r="J88" s="54">
        <f t="shared" si="33"/>
        <v>237.59999999999968</v>
      </c>
      <c r="K88" s="54">
        <f t="shared" si="34"/>
        <v>115.59999999999968</v>
      </c>
      <c r="L88" s="54">
        <f t="shared" si="35"/>
        <v>173.59999999999968</v>
      </c>
      <c r="M88" s="54">
        <f t="shared" si="36"/>
        <v>137.59999999999968</v>
      </c>
      <c r="N88" s="54">
        <f t="shared" si="37"/>
        <v>113.59999999999968</v>
      </c>
      <c r="O88" s="54">
        <f t="shared" si="38"/>
        <v>93.599999999999682</v>
      </c>
      <c r="P88" s="54">
        <f t="shared" si="39"/>
        <v>158.59999999999968</v>
      </c>
      <c r="Q88" s="54">
        <f t="shared" si="40"/>
        <v>67.599999999999824</v>
      </c>
      <c r="R88" s="54">
        <f t="shared" si="41"/>
        <v>51.60000000000008</v>
      </c>
      <c r="S88" s="54">
        <f t="shared" si="42"/>
        <v>48.60000000000008</v>
      </c>
      <c r="T88" s="54">
        <f t="shared" si="43"/>
        <v>69.599999999999682</v>
      </c>
      <c r="U88" s="54">
        <f t="shared" si="44"/>
        <v>68.599999999999753</v>
      </c>
      <c r="V88" s="54">
        <f t="shared" si="45"/>
        <v>31.60000000000008</v>
      </c>
      <c r="W88" s="54">
        <f t="shared" si="46"/>
        <v>80.599999999999682</v>
      </c>
      <c r="X88" s="54">
        <f t="shared" si="47"/>
        <v>224.59999999999968</v>
      </c>
      <c r="Y88" s="54">
        <f t="shared" si="48"/>
        <v>134.59999999999968</v>
      </c>
      <c r="Z88" s="54">
        <f t="shared" si="49"/>
        <v>164.59999999999968</v>
      </c>
      <c r="AA88" s="54">
        <f t="shared" si="50"/>
        <v>141.59999999999968</v>
      </c>
      <c r="AB88" s="54">
        <f t="shared" si="51"/>
        <v>55.60000000000008</v>
      </c>
      <c r="AC88" s="54">
        <f t="shared" si="52"/>
        <v>116.59999999999968</v>
      </c>
      <c r="AD88" s="54">
        <f t="shared" si="53"/>
        <v>121.59999999999968</v>
      </c>
      <c r="AF88" s="54"/>
      <c r="AG88" s="54"/>
      <c r="AI88" s="54">
        <f t="shared" si="54"/>
        <v>31.60000000000008</v>
      </c>
      <c r="AJ88" s="54">
        <f t="shared" si="55"/>
        <v>275.60000000000127</v>
      </c>
    </row>
    <row r="89" spans="2:36" hidden="1" x14ac:dyDescent="0.25">
      <c r="B89" s="51"/>
      <c r="C89" s="55"/>
      <c r="D89" s="55"/>
      <c r="E89" s="54">
        <v>85</v>
      </c>
      <c r="F89" s="54">
        <f t="shared" si="29"/>
        <v>141.69999999999968</v>
      </c>
      <c r="G89" s="54">
        <f t="shared" si="30"/>
        <v>129.69999999999968</v>
      </c>
      <c r="H89" s="54">
        <f t="shared" si="31"/>
        <v>132.69999999999968</v>
      </c>
      <c r="I89" s="54">
        <f t="shared" si="32"/>
        <v>275.7000000000013</v>
      </c>
      <c r="J89" s="54">
        <f t="shared" si="33"/>
        <v>237.69999999999968</v>
      </c>
      <c r="K89" s="54">
        <f t="shared" si="34"/>
        <v>115.69999999999968</v>
      </c>
      <c r="L89" s="54">
        <f t="shared" si="35"/>
        <v>173.69999999999968</v>
      </c>
      <c r="M89" s="54">
        <f t="shared" si="36"/>
        <v>137.69999999999968</v>
      </c>
      <c r="N89" s="54">
        <f t="shared" si="37"/>
        <v>113.69999999999968</v>
      </c>
      <c r="O89" s="54">
        <f t="shared" si="38"/>
        <v>93.699999999999676</v>
      </c>
      <c r="P89" s="54">
        <f t="shared" si="39"/>
        <v>158.69999999999968</v>
      </c>
      <c r="Q89" s="54">
        <f t="shared" si="40"/>
        <v>67.699999999999818</v>
      </c>
      <c r="R89" s="54">
        <f t="shared" si="41"/>
        <v>51.700000000000081</v>
      </c>
      <c r="S89" s="54">
        <f t="shared" si="42"/>
        <v>48.700000000000081</v>
      </c>
      <c r="T89" s="54">
        <f t="shared" si="43"/>
        <v>69.699999999999676</v>
      </c>
      <c r="U89" s="54">
        <f t="shared" si="44"/>
        <v>68.699999999999747</v>
      </c>
      <c r="V89" s="54">
        <f t="shared" si="45"/>
        <v>31.700000000000081</v>
      </c>
      <c r="W89" s="54">
        <f t="shared" si="46"/>
        <v>80.699999999999676</v>
      </c>
      <c r="X89" s="54">
        <f t="shared" si="47"/>
        <v>224.69999999999968</v>
      </c>
      <c r="Y89" s="54">
        <f t="shared" si="48"/>
        <v>134.69999999999968</v>
      </c>
      <c r="Z89" s="54">
        <f t="shared" si="49"/>
        <v>164.69999999999968</v>
      </c>
      <c r="AA89" s="54">
        <f t="shared" si="50"/>
        <v>141.69999999999968</v>
      </c>
      <c r="AB89" s="54">
        <f t="shared" si="51"/>
        <v>55.700000000000081</v>
      </c>
      <c r="AC89" s="54">
        <f t="shared" si="52"/>
        <v>116.69999999999968</v>
      </c>
      <c r="AD89" s="54">
        <f t="shared" si="53"/>
        <v>121.69999999999968</v>
      </c>
      <c r="AF89" s="54"/>
      <c r="AG89" s="54"/>
      <c r="AI89" s="54">
        <f t="shared" si="54"/>
        <v>31.700000000000081</v>
      </c>
      <c r="AJ89" s="54">
        <f t="shared" si="55"/>
        <v>275.7000000000013</v>
      </c>
    </row>
    <row r="90" spans="2:36" hidden="1" x14ac:dyDescent="0.25">
      <c r="B90" s="51"/>
      <c r="C90" s="55"/>
      <c r="D90" s="55"/>
      <c r="E90" s="54">
        <v>86</v>
      </c>
      <c r="F90" s="54">
        <f t="shared" si="29"/>
        <v>141.79999999999967</v>
      </c>
      <c r="G90" s="54">
        <f t="shared" si="30"/>
        <v>129.79999999999967</v>
      </c>
      <c r="H90" s="54">
        <f t="shared" si="31"/>
        <v>132.79999999999967</v>
      </c>
      <c r="I90" s="54">
        <f t="shared" si="32"/>
        <v>275.80000000000132</v>
      </c>
      <c r="J90" s="54">
        <f t="shared" si="33"/>
        <v>237.79999999999967</v>
      </c>
      <c r="K90" s="54">
        <f t="shared" si="34"/>
        <v>115.79999999999967</v>
      </c>
      <c r="L90" s="54">
        <f t="shared" si="35"/>
        <v>173.79999999999967</v>
      </c>
      <c r="M90" s="54">
        <f t="shared" si="36"/>
        <v>137.79999999999967</v>
      </c>
      <c r="N90" s="54">
        <f t="shared" si="37"/>
        <v>113.79999999999967</v>
      </c>
      <c r="O90" s="54">
        <f t="shared" si="38"/>
        <v>93.79999999999967</v>
      </c>
      <c r="P90" s="54">
        <f t="shared" si="39"/>
        <v>158.79999999999967</v>
      </c>
      <c r="Q90" s="54">
        <f t="shared" si="40"/>
        <v>67.799999999999812</v>
      </c>
      <c r="R90" s="54">
        <f t="shared" si="41"/>
        <v>51.800000000000082</v>
      </c>
      <c r="S90" s="54">
        <f t="shared" si="42"/>
        <v>48.800000000000082</v>
      </c>
      <c r="T90" s="54">
        <f t="shared" si="43"/>
        <v>69.79999999999967</v>
      </c>
      <c r="U90" s="54">
        <f t="shared" si="44"/>
        <v>68.799999999999741</v>
      </c>
      <c r="V90" s="54">
        <f t="shared" si="45"/>
        <v>31.800000000000082</v>
      </c>
      <c r="W90" s="54">
        <f t="shared" si="46"/>
        <v>80.79999999999967</v>
      </c>
      <c r="X90" s="54">
        <f t="shared" si="47"/>
        <v>224.79999999999967</v>
      </c>
      <c r="Y90" s="54">
        <f t="shared" si="48"/>
        <v>134.79999999999967</v>
      </c>
      <c r="Z90" s="54">
        <f t="shared" si="49"/>
        <v>164.79999999999967</v>
      </c>
      <c r="AA90" s="54">
        <f t="shared" si="50"/>
        <v>141.79999999999967</v>
      </c>
      <c r="AB90" s="54">
        <f t="shared" si="51"/>
        <v>55.800000000000082</v>
      </c>
      <c r="AC90" s="54">
        <f t="shared" si="52"/>
        <v>116.79999999999967</v>
      </c>
      <c r="AD90" s="54">
        <f t="shared" si="53"/>
        <v>121.79999999999967</v>
      </c>
      <c r="AF90" s="54"/>
      <c r="AG90" s="54"/>
      <c r="AI90" s="54">
        <f t="shared" si="54"/>
        <v>31.800000000000082</v>
      </c>
      <c r="AJ90" s="54">
        <f t="shared" si="55"/>
        <v>275.80000000000132</v>
      </c>
    </row>
    <row r="91" spans="2:36" hidden="1" x14ac:dyDescent="0.25">
      <c r="B91" s="51"/>
      <c r="C91" s="55"/>
      <c r="D91" s="55"/>
      <c r="E91" s="54">
        <v>87</v>
      </c>
      <c r="F91" s="54">
        <f t="shared" si="29"/>
        <v>141.89999999999966</v>
      </c>
      <c r="G91" s="54">
        <f t="shared" si="30"/>
        <v>129.89999999999966</v>
      </c>
      <c r="H91" s="54">
        <f t="shared" si="31"/>
        <v>132.89999999999966</v>
      </c>
      <c r="I91" s="54">
        <f t="shared" si="32"/>
        <v>275.90000000000134</v>
      </c>
      <c r="J91" s="54">
        <f t="shared" si="33"/>
        <v>237.89999999999966</v>
      </c>
      <c r="K91" s="54">
        <f t="shared" si="34"/>
        <v>115.89999999999966</v>
      </c>
      <c r="L91" s="54">
        <f t="shared" si="35"/>
        <v>173.89999999999966</v>
      </c>
      <c r="M91" s="54">
        <f t="shared" si="36"/>
        <v>137.89999999999966</v>
      </c>
      <c r="N91" s="54">
        <f t="shared" si="37"/>
        <v>113.89999999999966</v>
      </c>
      <c r="O91" s="54">
        <f t="shared" si="38"/>
        <v>93.899999999999665</v>
      </c>
      <c r="P91" s="54">
        <f t="shared" si="39"/>
        <v>158.89999999999966</v>
      </c>
      <c r="Q91" s="54">
        <f t="shared" si="40"/>
        <v>67.899999999999807</v>
      </c>
      <c r="R91" s="54">
        <f t="shared" si="41"/>
        <v>51.900000000000084</v>
      </c>
      <c r="S91" s="54">
        <f t="shared" si="42"/>
        <v>48.900000000000084</v>
      </c>
      <c r="T91" s="54">
        <f t="shared" si="43"/>
        <v>69.899999999999665</v>
      </c>
      <c r="U91" s="54">
        <f t="shared" si="44"/>
        <v>68.899999999999736</v>
      </c>
      <c r="V91" s="54">
        <f t="shared" si="45"/>
        <v>31.900000000000084</v>
      </c>
      <c r="W91" s="54">
        <f t="shared" si="46"/>
        <v>80.899999999999665</v>
      </c>
      <c r="X91" s="54">
        <f t="shared" si="47"/>
        <v>224.89999999999966</v>
      </c>
      <c r="Y91" s="54">
        <f t="shared" si="48"/>
        <v>134.89999999999966</v>
      </c>
      <c r="Z91" s="54">
        <f t="shared" si="49"/>
        <v>164.89999999999966</v>
      </c>
      <c r="AA91" s="54">
        <f t="shared" si="50"/>
        <v>141.89999999999966</v>
      </c>
      <c r="AB91" s="54">
        <f t="shared" si="51"/>
        <v>55.900000000000084</v>
      </c>
      <c r="AC91" s="54">
        <f t="shared" si="52"/>
        <v>116.89999999999966</v>
      </c>
      <c r="AD91" s="54">
        <f t="shared" si="53"/>
        <v>121.89999999999966</v>
      </c>
      <c r="AF91" s="54"/>
      <c r="AG91" s="54"/>
      <c r="AI91" s="54">
        <f t="shared" si="54"/>
        <v>31.900000000000084</v>
      </c>
      <c r="AJ91" s="54">
        <f t="shared" si="55"/>
        <v>275.90000000000134</v>
      </c>
    </row>
    <row r="92" spans="2:36" hidden="1" x14ac:dyDescent="0.25">
      <c r="B92" s="51"/>
      <c r="C92" s="55"/>
      <c r="D92" s="55"/>
      <c r="E92" s="54">
        <v>88</v>
      </c>
      <c r="F92" s="54">
        <f t="shared" si="29"/>
        <v>141.99999999999966</v>
      </c>
      <c r="G92" s="54">
        <f t="shared" si="30"/>
        <v>129.99999999999966</v>
      </c>
      <c r="H92" s="54">
        <f t="shared" si="31"/>
        <v>132.99999999999966</v>
      </c>
      <c r="I92" s="54">
        <f t="shared" si="32"/>
        <v>276.00000000000136</v>
      </c>
      <c r="J92" s="54">
        <f t="shared" si="33"/>
        <v>237.99999999999966</v>
      </c>
      <c r="K92" s="54">
        <f t="shared" si="34"/>
        <v>115.99999999999966</v>
      </c>
      <c r="L92" s="54">
        <f t="shared" si="35"/>
        <v>173.99999999999966</v>
      </c>
      <c r="M92" s="54">
        <f t="shared" si="36"/>
        <v>137.99999999999966</v>
      </c>
      <c r="N92" s="54">
        <f t="shared" si="37"/>
        <v>113.99999999999966</v>
      </c>
      <c r="O92" s="54">
        <f t="shared" si="38"/>
        <v>93.999999999999659</v>
      </c>
      <c r="P92" s="54">
        <f t="shared" si="39"/>
        <v>158.99999999999966</v>
      </c>
      <c r="Q92" s="54">
        <f t="shared" si="40"/>
        <v>67.999999999999801</v>
      </c>
      <c r="R92" s="54">
        <f t="shared" si="41"/>
        <v>52.000000000000085</v>
      </c>
      <c r="S92" s="54">
        <f t="shared" si="42"/>
        <v>49.000000000000085</v>
      </c>
      <c r="T92" s="54">
        <f t="shared" si="43"/>
        <v>69.999999999999659</v>
      </c>
      <c r="U92" s="54">
        <f t="shared" si="44"/>
        <v>68.99999999999973</v>
      </c>
      <c r="V92" s="54">
        <f t="shared" si="45"/>
        <v>32.000000000000085</v>
      </c>
      <c r="W92" s="54">
        <f t="shared" si="46"/>
        <v>80.999999999999659</v>
      </c>
      <c r="X92" s="54">
        <f t="shared" si="47"/>
        <v>224.99999999999966</v>
      </c>
      <c r="Y92" s="54">
        <f t="shared" si="48"/>
        <v>134.99999999999966</v>
      </c>
      <c r="Z92" s="54">
        <f t="shared" si="49"/>
        <v>164.99999999999966</v>
      </c>
      <c r="AA92" s="54">
        <f t="shared" si="50"/>
        <v>141.99999999999966</v>
      </c>
      <c r="AB92" s="54">
        <f t="shared" si="51"/>
        <v>56.000000000000085</v>
      </c>
      <c r="AC92" s="54">
        <f t="shared" si="52"/>
        <v>116.99999999999966</v>
      </c>
      <c r="AD92" s="54">
        <f t="shared" si="53"/>
        <v>121.99999999999966</v>
      </c>
      <c r="AF92" s="54"/>
      <c r="AG92" s="54"/>
      <c r="AI92" s="54">
        <f t="shared" si="54"/>
        <v>32.000000000000085</v>
      </c>
      <c r="AJ92" s="54">
        <f t="shared" si="55"/>
        <v>276.00000000000136</v>
      </c>
    </row>
    <row r="93" spans="2:36" hidden="1" x14ac:dyDescent="0.25">
      <c r="B93" s="51"/>
      <c r="C93" s="55"/>
      <c r="D93" s="55"/>
      <c r="E93" s="54">
        <v>89</v>
      </c>
      <c r="F93" s="54">
        <f t="shared" si="29"/>
        <v>142.09999999999965</v>
      </c>
      <c r="G93" s="54">
        <f t="shared" si="30"/>
        <v>130.09999999999965</v>
      </c>
      <c r="H93" s="54">
        <f t="shared" si="31"/>
        <v>133.09999999999965</v>
      </c>
      <c r="I93" s="54">
        <f t="shared" si="32"/>
        <v>276.10000000000139</v>
      </c>
      <c r="J93" s="54">
        <f t="shared" si="33"/>
        <v>238.09999999999965</v>
      </c>
      <c r="K93" s="54">
        <f t="shared" si="34"/>
        <v>116.09999999999965</v>
      </c>
      <c r="L93" s="54">
        <f t="shared" si="35"/>
        <v>174.09999999999965</v>
      </c>
      <c r="M93" s="54">
        <f t="shared" si="36"/>
        <v>138.09999999999965</v>
      </c>
      <c r="N93" s="54">
        <f t="shared" si="37"/>
        <v>114.09999999999965</v>
      </c>
      <c r="O93" s="54">
        <f t="shared" si="38"/>
        <v>94.099999999999653</v>
      </c>
      <c r="P93" s="54">
        <f t="shared" si="39"/>
        <v>159.09999999999965</v>
      </c>
      <c r="Q93" s="54">
        <f t="shared" si="40"/>
        <v>68.099999999999795</v>
      </c>
      <c r="R93" s="54">
        <f t="shared" si="41"/>
        <v>52.100000000000087</v>
      </c>
      <c r="S93" s="54">
        <f t="shared" si="42"/>
        <v>49.100000000000087</v>
      </c>
      <c r="T93" s="54">
        <f t="shared" si="43"/>
        <v>70.099999999999653</v>
      </c>
      <c r="U93" s="54">
        <f t="shared" si="44"/>
        <v>69.099999999999724</v>
      </c>
      <c r="V93" s="54">
        <f t="shared" si="45"/>
        <v>32.100000000000087</v>
      </c>
      <c r="W93" s="54">
        <f t="shared" si="46"/>
        <v>81.099999999999653</v>
      </c>
      <c r="X93" s="54">
        <f t="shared" si="47"/>
        <v>225.09999999999965</v>
      </c>
      <c r="Y93" s="54">
        <f t="shared" si="48"/>
        <v>135.09999999999965</v>
      </c>
      <c r="Z93" s="54">
        <f t="shared" si="49"/>
        <v>165.09999999999965</v>
      </c>
      <c r="AA93" s="54">
        <f t="shared" si="50"/>
        <v>142.09999999999965</v>
      </c>
      <c r="AB93" s="54">
        <f t="shared" si="51"/>
        <v>56.100000000000087</v>
      </c>
      <c r="AC93" s="54">
        <f t="shared" si="52"/>
        <v>117.09999999999965</v>
      </c>
      <c r="AD93" s="54">
        <f t="shared" si="53"/>
        <v>122.09999999999965</v>
      </c>
      <c r="AF93" s="54"/>
      <c r="AG93" s="54"/>
      <c r="AI93" s="54">
        <f t="shared" si="54"/>
        <v>32.100000000000087</v>
      </c>
      <c r="AJ93" s="54">
        <f t="shared" si="55"/>
        <v>276.10000000000139</v>
      </c>
    </row>
    <row r="94" spans="2:36" hidden="1" x14ac:dyDescent="0.25">
      <c r="B94" s="51"/>
      <c r="C94" s="55"/>
      <c r="D94" s="55"/>
      <c r="E94" s="54">
        <v>90</v>
      </c>
      <c r="F94" s="54">
        <f t="shared" si="29"/>
        <v>142.19999999999965</v>
      </c>
      <c r="G94" s="54">
        <f t="shared" si="30"/>
        <v>130.19999999999965</v>
      </c>
      <c r="H94" s="54">
        <f t="shared" si="31"/>
        <v>133.19999999999965</v>
      </c>
      <c r="I94" s="54">
        <f t="shared" si="32"/>
        <v>276.20000000000141</v>
      </c>
      <c r="J94" s="54">
        <f t="shared" si="33"/>
        <v>238.19999999999965</v>
      </c>
      <c r="K94" s="54">
        <f t="shared" si="34"/>
        <v>116.19999999999965</v>
      </c>
      <c r="L94" s="54">
        <f t="shared" si="35"/>
        <v>174.19999999999965</v>
      </c>
      <c r="M94" s="54">
        <f t="shared" si="36"/>
        <v>138.19999999999965</v>
      </c>
      <c r="N94" s="54">
        <f t="shared" si="37"/>
        <v>114.19999999999965</v>
      </c>
      <c r="O94" s="54">
        <f t="shared" si="38"/>
        <v>94.199999999999648</v>
      </c>
      <c r="P94" s="54">
        <f t="shared" si="39"/>
        <v>159.19999999999965</v>
      </c>
      <c r="Q94" s="54">
        <f t="shared" si="40"/>
        <v>68.19999999999979</v>
      </c>
      <c r="R94" s="54">
        <f t="shared" si="41"/>
        <v>52.200000000000088</v>
      </c>
      <c r="S94" s="54">
        <f t="shared" si="42"/>
        <v>49.200000000000088</v>
      </c>
      <c r="T94" s="54">
        <f t="shared" si="43"/>
        <v>70.199999999999648</v>
      </c>
      <c r="U94" s="54">
        <f t="shared" si="44"/>
        <v>69.199999999999719</v>
      </c>
      <c r="V94" s="54">
        <f t="shared" si="45"/>
        <v>32.200000000000088</v>
      </c>
      <c r="W94" s="54">
        <f t="shared" si="46"/>
        <v>81.199999999999648</v>
      </c>
      <c r="X94" s="54">
        <f t="shared" si="47"/>
        <v>225.19999999999965</v>
      </c>
      <c r="Y94" s="54">
        <f t="shared" si="48"/>
        <v>135.19999999999965</v>
      </c>
      <c r="Z94" s="54">
        <f t="shared" si="49"/>
        <v>165.19999999999965</v>
      </c>
      <c r="AA94" s="54">
        <f t="shared" si="50"/>
        <v>142.19999999999965</v>
      </c>
      <c r="AB94" s="54">
        <f t="shared" si="51"/>
        <v>56.200000000000088</v>
      </c>
      <c r="AC94" s="54">
        <f t="shared" si="52"/>
        <v>117.19999999999965</v>
      </c>
      <c r="AD94" s="54">
        <f t="shared" si="53"/>
        <v>122.19999999999965</v>
      </c>
      <c r="AF94" s="54"/>
      <c r="AG94" s="54"/>
      <c r="AI94" s="54">
        <f t="shared" si="54"/>
        <v>32.200000000000088</v>
      </c>
      <c r="AJ94" s="54">
        <f t="shared" si="55"/>
        <v>276.20000000000141</v>
      </c>
    </row>
    <row r="95" spans="2:36" hidden="1" x14ac:dyDescent="0.25">
      <c r="B95" s="51"/>
      <c r="C95" s="55"/>
      <c r="D95" s="55"/>
      <c r="E95" s="54">
        <v>91</v>
      </c>
      <c r="F95" s="54">
        <f t="shared" si="29"/>
        <v>142.29999999999964</v>
      </c>
      <c r="G95" s="54">
        <f t="shared" si="30"/>
        <v>130.29999999999964</v>
      </c>
      <c r="H95" s="54">
        <f t="shared" si="31"/>
        <v>133.29999999999964</v>
      </c>
      <c r="I95" s="54">
        <f t="shared" si="32"/>
        <v>276.30000000000143</v>
      </c>
      <c r="J95" s="54">
        <f t="shared" si="33"/>
        <v>238.29999999999964</v>
      </c>
      <c r="K95" s="54">
        <f t="shared" si="34"/>
        <v>116.29999999999964</v>
      </c>
      <c r="L95" s="54">
        <f t="shared" si="35"/>
        <v>174.29999999999964</v>
      </c>
      <c r="M95" s="54">
        <f t="shared" si="36"/>
        <v>138.29999999999964</v>
      </c>
      <c r="N95" s="54">
        <f t="shared" si="37"/>
        <v>114.29999999999964</v>
      </c>
      <c r="O95" s="54">
        <f t="shared" si="38"/>
        <v>94.299999999999642</v>
      </c>
      <c r="P95" s="54">
        <f t="shared" si="39"/>
        <v>159.29999999999964</v>
      </c>
      <c r="Q95" s="54">
        <f t="shared" si="40"/>
        <v>68.299999999999784</v>
      </c>
      <c r="R95" s="54">
        <f t="shared" si="41"/>
        <v>52.30000000000009</v>
      </c>
      <c r="S95" s="54">
        <f t="shared" si="42"/>
        <v>49.30000000000009</v>
      </c>
      <c r="T95" s="54">
        <f t="shared" si="43"/>
        <v>70.299999999999642</v>
      </c>
      <c r="U95" s="54">
        <f t="shared" si="44"/>
        <v>69.299999999999713</v>
      </c>
      <c r="V95" s="54">
        <f t="shared" si="45"/>
        <v>32.30000000000009</v>
      </c>
      <c r="W95" s="54">
        <f t="shared" si="46"/>
        <v>81.299999999999642</v>
      </c>
      <c r="X95" s="54">
        <f t="shared" si="47"/>
        <v>225.29999999999964</v>
      </c>
      <c r="Y95" s="54">
        <f t="shared" si="48"/>
        <v>135.29999999999964</v>
      </c>
      <c r="Z95" s="54">
        <f t="shared" si="49"/>
        <v>165.29999999999964</v>
      </c>
      <c r="AA95" s="54">
        <f t="shared" si="50"/>
        <v>142.29999999999964</v>
      </c>
      <c r="AB95" s="54">
        <f t="shared" si="51"/>
        <v>56.30000000000009</v>
      </c>
      <c r="AC95" s="54">
        <f t="shared" si="52"/>
        <v>117.29999999999964</v>
      </c>
      <c r="AD95" s="54">
        <f t="shared" si="53"/>
        <v>122.29999999999964</v>
      </c>
      <c r="AF95" s="54"/>
      <c r="AG95" s="54"/>
      <c r="AI95" s="54">
        <f t="shared" si="54"/>
        <v>32.30000000000009</v>
      </c>
      <c r="AJ95" s="54">
        <f t="shared" si="55"/>
        <v>276.30000000000143</v>
      </c>
    </row>
    <row r="96" spans="2:36" hidden="1" x14ac:dyDescent="0.25">
      <c r="B96" s="51"/>
      <c r="C96" s="55"/>
      <c r="D96" s="55"/>
      <c r="E96" s="54">
        <v>92</v>
      </c>
      <c r="F96" s="54">
        <f t="shared" si="29"/>
        <v>142.39999999999964</v>
      </c>
      <c r="G96" s="54">
        <f t="shared" si="30"/>
        <v>130.39999999999964</v>
      </c>
      <c r="H96" s="54">
        <f t="shared" si="31"/>
        <v>133.39999999999964</v>
      </c>
      <c r="I96" s="54">
        <f t="shared" si="32"/>
        <v>276.40000000000146</v>
      </c>
      <c r="J96" s="54">
        <f t="shared" si="33"/>
        <v>238.39999999999964</v>
      </c>
      <c r="K96" s="54">
        <f t="shared" si="34"/>
        <v>116.39999999999964</v>
      </c>
      <c r="L96" s="54">
        <f t="shared" si="35"/>
        <v>174.39999999999964</v>
      </c>
      <c r="M96" s="54">
        <f t="shared" si="36"/>
        <v>138.39999999999964</v>
      </c>
      <c r="N96" s="54">
        <f t="shared" si="37"/>
        <v>114.39999999999964</v>
      </c>
      <c r="O96" s="54">
        <f t="shared" si="38"/>
        <v>94.399999999999636</v>
      </c>
      <c r="P96" s="54">
        <f t="shared" si="39"/>
        <v>159.39999999999964</v>
      </c>
      <c r="Q96" s="54">
        <f t="shared" si="40"/>
        <v>68.399999999999778</v>
      </c>
      <c r="R96" s="54">
        <f t="shared" si="41"/>
        <v>52.400000000000091</v>
      </c>
      <c r="S96" s="54">
        <f t="shared" si="42"/>
        <v>49.400000000000091</v>
      </c>
      <c r="T96" s="54">
        <f t="shared" si="43"/>
        <v>70.399999999999636</v>
      </c>
      <c r="U96" s="54">
        <f t="shared" si="44"/>
        <v>69.399999999999707</v>
      </c>
      <c r="V96" s="54">
        <f t="shared" si="45"/>
        <v>32.400000000000091</v>
      </c>
      <c r="W96" s="54">
        <f t="shared" si="46"/>
        <v>81.399999999999636</v>
      </c>
      <c r="X96" s="54">
        <f t="shared" si="47"/>
        <v>225.39999999999964</v>
      </c>
      <c r="Y96" s="54">
        <f t="shared" si="48"/>
        <v>135.39999999999964</v>
      </c>
      <c r="Z96" s="54">
        <f t="shared" si="49"/>
        <v>165.39999999999964</v>
      </c>
      <c r="AA96" s="54">
        <f t="shared" si="50"/>
        <v>142.39999999999964</v>
      </c>
      <c r="AB96" s="54">
        <f t="shared" si="51"/>
        <v>56.400000000000091</v>
      </c>
      <c r="AC96" s="54">
        <f t="shared" si="52"/>
        <v>117.39999999999964</v>
      </c>
      <c r="AD96" s="54">
        <f t="shared" si="53"/>
        <v>122.39999999999964</v>
      </c>
      <c r="AF96" s="54"/>
      <c r="AG96" s="54"/>
      <c r="AI96" s="54">
        <f t="shared" si="54"/>
        <v>32.400000000000091</v>
      </c>
      <c r="AJ96" s="54">
        <f t="shared" si="55"/>
        <v>276.40000000000146</v>
      </c>
    </row>
    <row r="97" spans="2:36" hidden="1" x14ac:dyDescent="0.25">
      <c r="B97" s="51"/>
      <c r="C97" s="55"/>
      <c r="D97" s="55"/>
      <c r="E97" s="54">
        <v>93</v>
      </c>
      <c r="F97" s="54">
        <f t="shared" si="29"/>
        <v>142.49999999999963</v>
      </c>
      <c r="G97" s="54">
        <f t="shared" si="30"/>
        <v>130.49999999999963</v>
      </c>
      <c r="H97" s="54">
        <f t="shared" si="31"/>
        <v>133.49999999999963</v>
      </c>
      <c r="I97" s="54">
        <f t="shared" si="32"/>
        <v>276.50000000000148</v>
      </c>
      <c r="J97" s="54">
        <f t="shared" si="33"/>
        <v>238.49999999999963</v>
      </c>
      <c r="K97" s="54">
        <f t="shared" si="34"/>
        <v>116.49999999999963</v>
      </c>
      <c r="L97" s="54">
        <f t="shared" si="35"/>
        <v>174.49999999999963</v>
      </c>
      <c r="M97" s="54">
        <f t="shared" si="36"/>
        <v>138.49999999999963</v>
      </c>
      <c r="N97" s="54">
        <f t="shared" si="37"/>
        <v>114.49999999999963</v>
      </c>
      <c r="O97" s="54">
        <f t="shared" si="38"/>
        <v>94.499999999999631</v>
      </c>
      <c r="P97" s="54">
        <f t="shared" si="39"/>
        <v>159.49999999999963</v>
      </c>
      <c r="Q97" s="54">
        <f t="shared" si="40"/>
        <v>68.499999999999773</v>
      </c>
      <c r="R97" s="54">
        <f t="shared" si="41"/>
        <v>52.500000000000092</v>
      </c>
      <c r="S97" s="54">
        <f t="shared" si="42"/>
        <v>49.500000000000092</v>
      </c>
      <c r="T97" s="54">
        <f t="shared" si="43"/>
        <v>70.499999999999631</v>
      </c>
      <c r="U97" s="54">
        <f t="shared" si="44"/>
        <v>69.499999999999702</v>
      </c>
      <c r="V97" s="54">
        <f t="shared" si="45"/>
        <v>32.500000000000092</v>
      </c>
      <c r="W97" s="54">
        <f t="shared" si="46"/>
        <v>81.499999999999631</v>
      </c>
      <c r="X97" s="54">
        <f t="shared" si="47"/>
        <v>225.49999999999963</v>
      </c>
      <c r="Y97" s="54">
        <f t="shared" si="48"/>
        <v>135.49999999999963</v>
      </c>
      <c r="Z97" s="54">
        <f t="shared" si="49"/>
        <v>165.49999999999963</v>
      </c>
      <c r="AA97" s="54">
        <f t="shared" si="50"/>
        <v>142.49999999999963</v>
      </c>
      <c r="AB97" s="54">
        <f t="shared" si="51"/>
        <v>56.500000000000092</v>
      </c>
      <c r="AC97" s="54">
        <f t="shared" si="52"/>
        <v>117.49999999999963</v>
      </c>
      <c r="AD97" s="54">
        <f t="shared" si="53"/>
        <v>122.49999999999963</v>
      </c>
      <c r="AF97" s="54"/>
      <c r="AG97" s="54"/>
      <c r="AI97" s="54">
        <f t="shared" si="54"/>
        <v>32.500000000000092</v>
      </c>
      <c r="AJ97" s="54">
        <f t="shared" si="55"/>
        <v>276.50000000000148</v>
      </c>
    </row>
    <row r="98" spans="2:36" hidden="1" x14ac:dyDescent="0.25">
      <c r="B98" s="51"/>
      <c r="C98" s="57"/>
      <c r="D98" s="57"/>
      <c r="E98" s="54">
        <v>94</v>
      </c>
      <c r="F98" s="54">
        <f t="shared" si="29"/>
        <v>142.59999999999962</v>
      </c>
      <c r="G98" s="54">
        <f t="shared" si="30"/>
        <v>130.59999999999962</v>
      </c>
      <c r="H98" s="54">
        <f t="shared" si="31"/>
        <v>133.59999999999962</v>
      </c>
      <c r="I98" s="54">
        <f t="shared" si="32"/>
        <v>276.6000000000015</v>
      </c>
      <c r="J98" s="54">
        <f t="shared" si="33"/>
        <v>238.59999999999962</v>
      </c>
      <c r="K98" s="54">
        <f t="shared" si="34"/>
        <v>116.59999999999962</v>
      </c>
      <c r="L98" s="54">
        <f t="shared" si="35"/>
        <v>174.59999999999962</v>
      </c>
      <c r="M98" s="54">
        <f t="shared" si="36"/>
        <v>138.59999999999962</v>
      </c>
      <c r="N98" s="54">
        <f t="shared" si="37"/>
        <v>114.59999999999962</v>
      </c>
      <c r="O98" s="54">
        <f t="shared" si="38"/>
        <v>94.599999999999625</v>
      </c>
      <c r="P98" s="54">
        <f t="shared" si="39"/>
        <v>159.59999999999962</v>
      </c>
      <c r="Q98" s="54">
        <f t="shared" si="40"/>
        <v>68.599999999999767</v>
      </c>
      <c r="R98" s="54">
        <f t="shared" si="41"/>
        <v>52.600000000000094</v>
      </c>
      <c r="S98" s="54">
        <f t="shared" si="42"/>
        <v>49.600000000000094</v>
      </c>
      <c r="T98" s="54">
        <f t="shared" si="43"/>
        <v>70.599999999999625</v>
      </c>
      <c r="U98" s="54">
        <f t="shared" si="44"/>
        <v>69.599999999999696</v>
      </c>
      <c r="V98" s="54">
        <f t="shared" si="45"/>
        <v>32.600000000000094</v>
      </c>
      <c r="W98" s="54">
        <f t="shared" si="46"/>
        <v>81.599999999999625</v>
      </c>
      <c r="X98" s="54">
        <f t="shared" si="47"/>
        <v>225.59999999999962</v>
      </c>
      <c r="Y98" s="54">
        <f t="shared" si="48"/>
        <v>135.59999999999962</v>
      </c>
      <c r="Z98" s="54">
        <f t="shared" si="49"/>
        <v>165.59999999999962</v>
      </c>
      <c r="AA98" s="54">
        <f t="shared" si="50"/>
        <v>142.59999999999962</v>
      </c>
      <c r="AB98" s="54">
        <f t="shared" si="51"/>
        <v>56.600000000000094</v>
      </c>
      <c r="AC98" s="54">
        <f t="shared" si="52"/>
        <v>117.59999999999962</v>
      </c>
      <c r="AD98" s="54">
        <f t="shared" si="53"/>
        <v>122.59999999999962</v>
      </c>
      <c r="AF98" s="54"/>
      <c r="AG98" s="54"/>
      <c r="AI98" s="54">
        <f t="shared" si="54"/>
        <v>32.600000000000094</v>
      </c>
      <c r="AJ98" s="54">
        <f t="shared" si="55"/>
        <v>276.6000000000015</v>
      </c>
    </row>
    <row r="99" spans="2:36" hidden="1" x14ac:dyDescent="0.25">
      <c r="B99" s="51"/>
      <c r="C99" s="57"/>
      <c r="D99" s="57"/>
      <c r="E99" s="54">
        <v>95</v>
      </c>
      <c r="F99" s="54">
        <f t="shared" si="29"/>
        <v>142.69999999999962</v>
      </c>
      <c r="G99" s="54">
        <f t="shared" si="30"/>
        <v>130.69999999999962</v>
      </c>
      <c r="H99" s="54">
        <f t="shared" si="31"/>
        <v>133.69999999999962</v>
      </c>
      <c r="I99" s="54">
        <f t="shared" si="32"/>
        <v>276.70000000000152</v>
      </c>
      <c r="J99" s="54">
        <f t="shared" si="33"/>
        <v>238.69999999999962</v>
      </c>
      <c r="K99" s="54">
        <f t="shared" si="34"/>
        <v>116.69999999999962</v>
      </c>
      <c r="L99" s="54">
        <f t="shared" si="35"/>
        <v>174.69999999999962</v>
      </c>
      <c r="M99" s="54">
        <f t="shared" si="36"/>
        <v>138.69999999999962</v>
      </c>
      <c r="N99" s="54">
        <f t="shared" si="37"/>
        <v>114.69999999999962</v>
      </c>
      <c r="O99" s="54">
        <f t="shared" si="38"/>
        <v>94.699999999999619</v>
      </c>
      <c r="P99" s="54">
        <f t="shared" si="39"/>
        <v>159.69999999999962</v>
      </c>
      <c r="Q99" s="54">
        <f t="shared" si="40"/>
        <v>68.699999999999761</v>
      </c>
      <c r="R99" s="54">
        <f t="shared" si="41"/>
        <v>52.700000000000095</v>
      </c>
      <c r="S99" s="54">
        <f t="shared" si="42"/>
        <v>49.700000000000095</v>
      </c>
      <c r="T99" s="54">
        <f t="shared" si="43"/>
        <v>70.699999999999619</v>
      </c>
      <c r="U99" s="54">
        <f t="shared" si="44"/>
        <v>69.69999999999969</v>
      </c>
      <c r="V99" s="54">
        <f t="shared" si="45"/>
        <v>32.700000000000095</v>
      </c>
      <c r="W99" s="54">
        <f t="shared" si="46"/>
        <v>81.699999999999619</v>
      </c>
      <c r="X99" s="54">
        <f t="shared" si="47"/>
        <v>225.69999999999962</v>
      </c>
      <c r="Y99" s="54">
        <f t="shared" si="48"/>
        <v>135.69999999999962</v>
      </c>
      <c r="Z99" s="54">
        <f t="shared" si="49"/>
        <v>165.69999999999962</v>
      </c>
      <c r="AA99" s="54">
        <f t="shared" si="50"/>
        <v>142.69999999999962</v>
      </c>
      <c r="AB99" s="54">
        <f t="shared" si="51"/>
        <v>56.700000000000095</v>
      </c>
      <c r="AC99" s="54">
        <f t="shared" si="52"/>
        <v>117.69999999999962</v>
      </c>
      <c r="AD99" s="54">
        <f t="shared" si="53"/>
        <v>122.69999999999962</v>
      </c>
      <c r="AF99" s="54"/>
      <c r="AG99" s="54"/>
      <c r="AI99" s="54">
        <f t="shared" si="54"/>
        <v>32.700000000000095</v>
      </c>
      <c r="AJ99" s="54">
        <f t="shared" si="55"/>
        <v>276.70000000000152</v>
      </c>
    </row>
    <row r="100" spans="2:36" hidden="1" x14ac:dyDescent="0.25">
      <c r="B100" s="51"/>
      <c r="C100" s="58"/>
      <c r="D100" s="58"/>
      <c r="E100" s="54">
        <v>96</v>
      </c>
      <c r="F100" s="54">
        <f t="shared" si="29"/>
        <v>142.79999999999961</v>
      </c>
      <c r="G100" s="54">
        <f t="shared" si="30"/>
        <v>130.79999999999961</v>
      </c>
      <c r="H100" s="54">
        <f t="shared" si="31"/>
        <v>133.79999999999961</v>
      </c>
      <c r="I100" s="54">
        <f t="shared" si="32"/>
        <v>276.80000000000155</v>
      </c>
      <c r="J100" s="54">
        <f t="shared" si="33"/>
        <v>238.79999999999961</v>
      </c>
      <c r="K100" s="54">
        <f t="shared" si="34"/>
        <v>116.79999999999961</v>
      </c>
      <c r="L100" s="54">
        <f t="shared" si="35"/>
        <v>174.79999999999961</v>
      </c>
      <c r="M100" s="54">
        <f t="shared" si="36"/>
        <v>138.79999999999961</v>
      </c>
      <c r="N100" s="54">
        <f t="shared" si="37"/>
        <v>114.79999999999961</v>
      </c>
      <c r="O100" s="54">
        <f t="shared" si="38"/>
        <v>94.799999999999613</v>
      </c>
      <c r="P100" s="54">
        <f t="shared" si="39"/>
        <v>159.79999999999961</v>
      </c>
      <c r="Q100" s="54">
        <f t="shared" si="40"/>
        <v>68.799999999999756</v>
      </c>
      <c r="R100" s="54">
        <f t="shared" si="41"/>
        <v>52.800000000000097</v>
      </c>
      <c r="S100" s="54">
        <f t="shared" si="42"/>
        <v>49.800000000000097</v>
      </c>
      <c r="T100" s="54">
        <f t="shared" si="43"/>
        <v>70.799999999999613</v>
      </c>
      <c r="U100" s="54">
        <f t="shared" si="44"/>
        <v>69.799999999999685</v>
      </c>
      <c r="V100" s="54">
        <f t="shared" si="45"/>
        <v>32.800000000000097</v>
      </c>
      <c r="W100" s="54">
        <f t="shared" si="46"/>
        <v>81.799999999999613</v>
      </c>
      <c r="X100" s="54">
        <f t="shared" si="47"/>
        <v>225.79999999999961</v>
      </c>
      <c r="Y100" s="54">
        <f t="shared" si="48"/>
        <v>135.79999999999961</v>
      </c>
      <c r="Z100" s="54">
        <f t="shared" si="49"/>
        <v>165.79999999999961</v>
      </c>
      <c r="AA100" s="54">
        <f t="shared" si="50"/>
        <v>142.79999999999961</v>
      </c>
      <c r="AB100" s="54">
        <f t="shared" si="51"/>
        <v>56.800000000000097</v>
      </c>
      <c r="AC100" s="54">
        <f t="shared" si="52"/>
        <v>117.79999999999961</v>
      </c>
      <c r="AD100" s="54">
        <f t="shared" si="53"/>
        <v>122.79999999999961</v>
      </c>
      <c r="AF100" s="54"/>
      <c r="AG100" s="54"/>
      <c r="AI100" s="54">
        <f t="shared" si="54"/>
        <v>32.800000000000097</v>
      </c>
      <c r="AJ100" s="54">
        <f t="shared" si="55"/>
        <v>276.80000000000155</v>
      </c>
    </row>
    <row r="101" spans="2:36" hidden="1" x14ac:dyDescent="0.25">
      <c r="B101" s="51"/>
      <c r="C101" s="55"/>
      <c r="D101" s="55"/>
      <c r="E101" s="54">
        <v>97</v>
      </c>
      <c r="F101" s="54">
        <f t="shared" si="29"/>
        <v>142.89999999999961</v>
      </c>
      <c r="G101" s="54">
        <f t="shared" si="30"/>
        <v>130.89999999999961</v>
      </c>
      <c r="H101" s="54">
        <f t="shared" si="31"/>
        <v>133.89999999999961</v>
      </c>
      <c r="I101" s="54">
        <f t="shared" si="32"/>
        <v>276.90000000000157</v>
      </c>
      <c r="J101" s="54">
        <f t="shared" si="33"/>
        <v>238.89999999999961</v>
      </c>
      <c r="K101" s="54">
        <f t="shared" si="34"/>
        <v>116.89999999999961</v>
      </c>
      <c r="L101" s="54">
        <f t="shared" si="35"/>
        <v>174.89999999999961</v>
      </c>
      <c r="M101" s="54">
        <f t="shared" si="36"/>
        <v>138.89999999999961</v>
      </c>
      <c r="N101" s="54">
        <f t="shared" si="37"/>
        <v>114.89999999999961</v>
      </c>
      <c r="O101" s="54">
        <f t="shared" si="38"/>
        <v>94.899999999999608</v>
      </c>
      <c r="P101" s="54">
        <f t="shared" si="39"/>
        <v>159.89999999999961</v>
      </c>
      <c r="Q101" s="54">
        <f t="shared" si="40"/>
        <v>68.89999999999975</v>
      </c>
      <c r="R101" s="54">
        <f t="shared" si="41"/>
        <v>52.900000000000098</v>
      </c>
      <c r="S101" s="54">
        <f t="shared" si="42"/>
        <v>49.900000000000098</v>
      </c>
      <c r="T101" s="54">
        <f t="shared" si="43"/>
        <v>70.899999999999608</v>
      </c>
      <c r="U101" s="54">
        <f t="shared" si="44"/>
        <v>69.899999999999679</v>
      </c>
      <c r="V101" s="54">
        <f t="shared" si="45"/>
        <v>32.900000000000098</v>
      </c>
      <c r="W101" s="54">
        <f t="shared" si="46"/>
        <v>81.899999999999608</v>
      </c>
      <c r="X101" s="54">
        <f t="shared" si="47"/>
        <v>225.89999999999961</v>
      </c>
      <c r="Y101" s="54">
        <f t="shared" si="48"/>
        <v>135.89999999999961</v>
      </c>
      <c r="Z101" s="54">
        <f t="shared" si="49"/>
        <v>165.89999999999961</v>
      </c>
      <c r="AA101" s="54">
        <f t="shared" si="50"/>
        <v>142.89999999999961</v>
      </c>
      <c r="AB101" s="54">
        <f t="shared" si="51"/>
        <v>56.900000000000098</v>
      </c>
      <c r="AC101" s="54">
        <f t="shared" si="52"/>
        <v>117.89999999999961</v>
      </c>
      <c r="AD101" s="54">
        <f t="shared" si="53"/>
        <v>122.89999999999961</v>
      </c>
      <c r="AF101" s="54"/>
      <c r="AG101" s="54"/>
      <c r="AI101" s="54">
        <f t="shared" si="54"/>
        <v>32.900000000000098</v>
      </c>
      <c r="AJ101" s="54">
        <f t="shared" si="55"/>
        <v>276.90000000000157</v>
      </c>
    </row>
    <row r="102" spans="2:36" hidden="1" x14ac:dyDescent="0.25">
      <c r="B102" s="51"/>
      <c r="C102" s="55"/>
      <c r="D102" s="55"/>
      <c r="E102" s="54">
        <v>98</v>
      </c>
      <c r="F102" s="54">
        <f t="shared" si="29"/>
        <v>142.9999999999996</v>
      </c>
      <c r="G102" s="54">
        <f t="shared" si="30"/>
        <v>130.9999999999996</v>
      </c>
      <c r="H102" s="54">
        <f t="shared" si="31"/>
        <v>133.9999999999996</v>
      </c>
      <c r="I102" s="54">
        <f t="shared" si="32"/>
        <v>277.00000000000159</v>
      </c>
      <c r="J102" s="54">
        <f t="shared" si="33"/>
        <v>238.9999999999996</v>
      </c>
      <c r="K102" s="54">
        <f t="shared" si="34"/>
        <v>116.9999999999996</v>
      </c>
      <c r="L102" s="54">
        <f t="shared" si="35"/>
        <v>174.9999999999996</v>
      </c>
      <c r="M102" s="54">
        <f t="shared" si="36"/>
        <v>138.9999999999996</v>
      </c>
      <c r="N102" s="54">
        <f t="shared" si="37"/>
        <v>114.9999999999996</v>
      </c>
      <c r="O102" s="54">
        <f t="shared" si="38"/>
        <v>94.999999999999602</v>
      </c>
      <c r="P102" s="54">
        <f t="shared" si="39"/>
        <v>159.9999999999996</v>
      </c>
      <c r="Q102" s="54">
        <f t="shared" si="40"/>
        <v>68.999999999999744</v>
      </c>
      <c r="R102" s="54">
        <f t="shared" si="41"/>
        <v>53.000000000000099</v>
      </c>
      <c r="S102" s="54">
        <f t="shared" si="42"/>
        <v>50.000000000000099</v>
      </c>
      <c r="T102" s="54">
        <f t="shared" si="43"/>
        <v>70.999999999999602</v>
      </c>
      <c r="U102" s="54">
        <f t="shared" si="44"/>
        <v>69.999999999999673</v>
      </c>
      <c r="V102" s="54">
        <f t="shared" si="45"/>
        <v>33.000000000000099</v>
      </c>
      <c r="W102" s="54">
        <f t="shared" si="46"/>
        <v>81.999999999999602</v>
      </c>
      <c r="X102" s="54">
        <f t="shared" si="47"/>
        <v>225.9999999999996</v>
      </c>
      <c r="Y102" s="54">
        <f t="shared" si="48"/>
        <v>135.9999999999996</v>
      </c>
      <c r="Z102" s="54">
        <f t="shared" si="49"/>
        <v>165.9999999999996</v>
      </c>
      <c r="AA102" s="54">
        <f t="shared" si="50"/>
        <v>142.9999999999996</v>
      </c>
      <c r="AB102" s="54">
        <f t="shared" si="51"/>
        <v>57.000000000000099</v>
      </c>
      <c r="AC102" s="54">
        <f t="shared" si="52"/>
        <v>117.9999999999996</v>
      </c>
      <c r="AD102" s="54">
        <f t="shared" si="53"/>
        <v>122.9999999999996</v>
      </c>
      <c r="AF102" s="54"/>
      <c r="AG102" s="54"/>
      <c r="AI102" s="54">
        <f t="shared" si="54"/>
        <v>33.000000000000099</v>
      </c>
      <c r="AJ102" s="54">
        <f t="shared" si="55"/>
        <v>277.00000000000159</v>
      </c>
    </row>
    <row r="103" spans="2:36" hidden="1" x14ac:dyDescent="0.25">
      <c r="B103" s="51"/>
      <c r="C103" s="55"/>
      <c r="D103" s="55"/>
      <c r="E103" s="54">
        <v>99</v>
      </c>
      <c r="F103" s="54">
        <f t="shared" si="29"/>
        <v>143.0999999999996</v>
      </c>
      <c r="G103" s="54">
        <f t="shared" si="30"/>
        <v>131.0999999999996</v>
      </c>
      <c r="H103" s="54">
        <f t="shared" si="31"/>
        <v>134.0999999999996</v>
      </c>
      <c r="I103" s="54">
        <f t="shared" si="32"/>
        <v>277.10000000000161</v>
      </c>
      <c r="J103" s="54">
        <f t="shared" si="33"/>
        <v>239.0999999999996</v>
      </c>
      <c r="K103" s="54">
        <f t="shared" si="34"/>
        <v>117.0999999999996</v>
      </c>
      <c r="L103" s="54">
        <f t="shared" si="35"/>
        <v>175.0999999999996</v>
      </c>
      <c r="M103" s="54">
        <f t="shared" si="36"/>
        <v>139.0999999999996</v>
      </c>
      <c r="N103" s="54">
        <f t="shared" si="37"/>
        <v>115.0999999999996</v>
      </c>
      <c r="O103" s="54">
        <f t="shared" si="38"/>
        <v>95.099999999999596</v>
      </c>
      <c r="P103" s="54">
        <f t="shared" si="39"/>
        <v>160.0999999999996</v>
      </c>
      <c r="Q103" s="54">
        <f t="shared" si="40"/>
        <v>69.099999999999739</v>
      </c>
      <c r="R103" s="54">
        <f t="shared" si="41"/>
        <v>53.100000000000101</v>
      </c>
      <c r="S103" s="54">
        <f t="shared" si="42"/>
        <v>50.100000000000101</v>
      </c>
      <c r="T103" s="54">
        <f t="shared" si="43"/>
        <v>71.099999999999596</v>
      </c>
      <c r="U103" s="54">
        <f t="shared" si="44"/>
        <v>70.099999999999667</v>
      </c>
      <c r="V103" s="54">
        <f t="shared" si="45"/>
        <v>33.100000000000101</v>
      </c>
      <c r="W103" s="54">
        <f t="shared" si="46"/>
        <v>82.099999999999596</v>
      </c>
      <c r="X103" s="54">
        <f t="shared" si="47"/>
        <v>226.0999999999996</v>
      </c>
      <c r="Y103" s="54">
        <f t="shared" si="48"/>
        <v>136.0999999999996</v>
      </c>
      <c r="Z103" s="54">
        <f t="shared" si="49"/>
        <v>166.0999999999996</v>
      </c>
      <c r="AA103" s="54">
        <f t="shared" si="50"/>
        <v>143.0999999999996</v>
      </c>
      <c r="AB103" s="54">
        <f t="shared" si="51"/>
        <v>57.100000000000101</v>
      </c>
      <c r="AC103" s="54">
        <f t="shared" si="52"/>
        <v>118.0999999999996</v>
      </c>
      <c r="AD103" s="54">
        <f t="shared" si="53"/>
        <v>123.0999999999996</v>
      </c>
      <c r="AF103" s="54"/>
      <c r="AG103" s="54"/>
      <c r="AI103" s="54">
        <f t="shared" si="54"/>
        <v>33.100000000000101</v>
      </c>
      <c r="AJ103" s="54">
        <f t="shared" si="55"/>
        <v>277.10000000000161</v>
      </c>
    </row>
    <row r="104" spans="2:36" hidden="1" x14ac:dyDescent="0.25">
      <c r="B104" s="51"/>
      <c r="C104" s="55"/>
      <c r="D104" s="55"/>
      <c r="E104" s="54">
        <v>100</v>
      </c>
      <c r="F104" s="54">
        <f t="shared" si="29"/>
        <v>143.19999999999959</v>
      </c>
      <c r="G104" s="54">
        <f t="shared" si="30"/>
        <v>131.19999999999959</v>
      </c>
      <c r="H104" s="54">
        <f t="shared" si="31"/>
        <v>134.19999999999959</v>
      </c>
      <c r="I104" s="54">
        <f t="shared" si="32"/>
        <v>277.20000000000164</v>
      </c>
      <c r="J104" s="54">
        <f t="shared" si="33"/>
        <v>239.19999999999959</v>
      </c>
      <c r="K104" s="54">
        <f t="shared" si="34"/>
        <v>117.19999999999959</v>
      </c>
      <c r="L104" s="54">
        <f t="shared" si="35"/>
        <v>175.19999999999959</v>
      </c>
      <c r="M104" s="54">
        <f t="shared" si="36"/>
        <v>139.19999999999959</v>
      </c>
      <c r="N104" s="54">
        <f t="shared" si="37"/>
        <v>115.19999999999959</v>
      </c>
      <c r="O104" s="54">
        <f t="shared" si="38"/>
        <v>95.199999999999591</v>
      </c>
      <c r="P104" s="54">
        <f t="shared" si="39"/>
        <v>160.19999999999959</v>
      </c>
      <c r="Q104" s="54">
        <f t="shared" si="40"/>
        <v>69.199999999999733</v>
      </c>
      <c r="R104" s="54">
        <f t="shared" si="41"/>
        <v>53.200000000000102</v>
      </c>
      <c r="S104" s="54">
        <f t="shared" si="42"/>
        <v>50.200000000000102</v>
      </c>
      <c r="T104" s="54">
        <f t="shared" si="43"/>
        <v>71.199999999999591</v>
      </c>
      <c r="U104" s="54">
        <f t="shared" si="44"/>
        <v>70.199999999999662</v>
      </c>
      <c r="V104" s="54">
        <f t="shared" si="45"/>
        <v>33.200000000000102</v>
      </c>
      <c r="W104" s="54">
        <f t="shared" si="46"/>
        <v>82.199999999999591</v>
      </c>
      <c r="X104" s="54">
        <f t="shared" si="47"/>
        <v>226.19999999999959</v>
      </c>
      <c r="Y104" s="54">
        <f t="shared" si="48"/>
        <v>136.19999999999959</v>
      </c>
      <c r="Z104" s="54">
        <f t="shared" si="49"/>
        <v>166.19999999999959</v>
      </c>
      <c r="AA104" s="54">
        <f t="shared" si="50"/>
        <v>143.19999999999959</v>
      </c>
      <c r="AB104" s="54">
        <f t="shared" si="51"/>
        <v>57.200000000000102</v>
      </c>
      <c r="AC104" s="54">
        <f t="shared" si="52"/>
        <v>118.19999999999959</v>
      </c>
      <c r="AD104" s="54">
        <f t="shared" si="53"/>
        <v>123.19999999999959</v>
      </c>
      <c r="AF104" s="54"/>
      <c r="AG104" s="54"/>
      <c r="AI104" s="54">
        <f t="shared" si="54"/>
        <v>33.200000000000102</v>
      </c>
      <c r="AJ104" s="54">
        <f t="shared" si="55"/>
        <v>277.20000000000164</v>
      </c>
    </row>
    <row r="105" spans="2:36" hidden="1" x14ac:dyDescent="0.25">
      <c r="B105" s="51"/>
      <c r="C105" s="55"/>
      <c r="D105" s="55"/>
      <c r="E105" s="54">
        <v>101</v>
      </c>
      <c r="F105" s="54">
        <f t="shared" si="29"/>
        <v>143.29999999999959</v>
      </c>
      <c r="G105" s="54">
        <f t="shared" si="30"/>
        <v>131.29999999999959</v>
      </c>
      <c r="H105" s="54">
        <f t="shared" si="31"/>
        <v>134.29999999999959</v>
      </c>
      <c r="I105" s="54">
        <f t="shared" si="32"/>
        <v>277.30000000000166</v>
      </c>
      <c r="J105" s="54">
        <f t="shared" si="33"/>
        <v>239.29999999999959</v>
      </c>
      <c r="K105" s="54">
        <f t="shared" si="34"/>
        <v>117.29999999999959</v>
      </c>
      <c r="L105" s="54">
        <f t="shared" si="35"/>
        <v>175.29999999999959</v>
      </c>
      <c r="M105" s="54">
        <f t="shared" si="36"/>
        <v>139.29999999999959</v>
      </c>
      <c r="N105" s="54">
        <f t="shared" si="37"/>
        <v>115.29999999999959</v>
      </c>
      <c r="O105" s="54">
        <f t="shared" si="38"/>
        <v>95.299999999999585</v>
      </c>
      <c r="P105" s="54">
        <f t="shared" si="39"/>
        <v>160.29999999999959</v>
      </c>
      <c r="Q105" s="54">
        <f t="shared" si="40"/>
        <v>69.299999999999727</v>
      </c>
      <c r="R105" s="54">
        <f t="shared" si="41"/>
        <v>53.300000000000104</v>
      </c>
      <c r="S105" s="54">
        <f t="shared" si="42"/>
        <v>50.300000000000104</v>
      </c>
      <c r="T105" s="54">
        <f t="shared" si="43"/>
        <v>71.299999999999585</v>
      </c>
      <c r="U105" s="54">
        <f t="shared" si="44"/>
        <v>70.299999999999656</v>
      </c>
      <c r="V105" s="54">
        <f t="shared" si="45"/>
        <v>33.300000000000104</v>
      </c>
      <c r="W105" s="54">
        <f t="shared" si="46"/>
        <v>82.299999999999585</v>
      </c>
      <c r="X105" s="54">
        <f t="shared" si="47"/>
        <v>226.29999999999959</v>
      </c>
      <c r="Y105" s="54">
        <f t="shared" si="48"/>
        <v>136.29999999999959</v>
      </c>
      <c r="Z105" s="54">
        <f t="shared" si="49"/>
        <v>166.29999999999959</v>
      </c>
      <c r="AA105" s="54">
        <f t="shared" si="50"/>
        <v>143.29999999999959</v>
      </c>
      <c r="AB105" s="54">
        <f t="shared" si="51"/>
        <v>57.300000000000104</v>
      </c>
      <c r="AC105" s="54">
        <f t="shared" si="52"/>
        <v>118.29999999999959</v>
      </c>
      <c r="AD105" s="54">
        <f t="shared" si="53"/>
        <v>123.29999999999959</v>
      </c>
      <c r="AF105" s="54"/>
      <c r="AG105" s="54"/>
      <c r="AI105" s="54">
        <f t="shared" si="54"/>
        <v>33.300000000000104</v>
      </c>
      <c r="AJ105" s="54">
        <f t="shared" si="55"/>
        <v>277.30000000000166</v>
      </c>
    </row>
    <row r="106" spans="2:36" hidden="1" x14ac:dyDescent="0.25">
      <c r="B106" s="51"/>
      <c r="C106" s="55"/>
      <c r="D106" s="55"/>
      <c r="E106" s="54">
        <v>102</v>
      </c>
      <c r="F106" s="54">
        <f t="shared" si="29"/>
        <v>143.39999999999958</v>
      </c>
      <c r="G106" s="54">
        <f t="shared" si="30"/>
        <v>131.39999999999958</v>
      </c>
      <c r="H106" s="54">
        <f t="shared" si="31"/>
        <v>134.39999999999958</v>
      </c>
      <c r="I106" s="54">
        <f t="shared" si="32"/>
        <v>277.40000000000168</v>
      </c>
      <c r="J106" s="54">
        <f t="shared" si="33"/>
        <v>239.39999999999958</v>
      </c>
      <c r="K106" s="54">
        <f t="shared" si="34"/>
        <v>117.39999999999958</v>
      </c>
      <c r="L106" s="54">
        <f t="shared" si="35"/>
        <v>175.39999999999958</v>
      </c>
      <c r="M106" s="54">
        <f t="shared" si="36"/>
        <v>139.39999999999958</v>
      </c>
      <c r="N106" s="54">
        <f t="shared" si="37"/>
        <v>115.39999999999958</v>
      </c>
      <c r="O106" s="54">
        <f t="shared" si="38"/>
        <v>95.399999999999579</v>
      </c>
      <c r="P106" s="54">
        <f t="shared" si="39"/>
        <v>160.39999999999958</v>
      </c>
      <c r="Q106" s="54">
        <f t="shared" si="40"/>
        <v>69.399999999999721</v>
      </c>
      <c r="R106" s="54">
        <f t="shared" si="41"/>
        <v>53.400000000000105</v>
      </c>
      <c r="S106" s="54">
        <f t="shared" si="42"/>
        <v>50.400000000000105</v>
      </c>
      <c r="T106" s="54">
        <f t="shared" si="43"/>
        <v>71.399999999999579</v>
      </c>
      <c r="U106" s="54">
        <f t="shared" si="44"/>
        <v>70.39999999999965</v>
      </c>
      <c r="V106" s="54">
        <f t="shared" si="45"/>
        <v>33.400000000000105</v>
      </c>
      <c r="W106" s="54">
        <f t="shared" si="46"/>
        <v>82.399999999999579</v>
      </c>
      <c r="X106" s="54">
        <f t="shared" si="47"/>
        <v>226.39999999999958</v>
      </c>
      <c r="Y106" s="54">
        <f t="shared" si="48"/>
        <v>136.39999999999958</v>
      </c>
      <c r="Z106" s="54">
        <f t="shared" si="49"/>
        <v>166.39999999999958</v>
      </c>
      <c r="AA106" s="54">
        <f t="shared" si="50"/>
        <v>143.39999999999958</v>
      </c>
      <c r="AB106" s="54">
        <f t="shared" si="51"/>
        <v>57.400000000000105</v>
      </c>
      <c r="AC106" s="54">
        <f t="shared" si="52"/>
        <v>118.39999999999958</v>
      </c>
      <c r="AD106" s="54">
        <f t="shared" si="53"/>
        <v>123.39999999999958</v>
      </c>
      <c r="AF106" s="54"/>
      <c r="AG106" s="54"/>
      <c r="AI106" s="54">
        <f t="shared" si="54"/>
        <v>33.400000000000105</v>
      </c>
      <c r="AJ106" s="54">
        <f t="shared" si="55"/>
        <v>277.40000000000168</v>
      </c>
    </row>
    <row r="107" spans="2:36" hidden="1" x14ac:dyDescent="0.25">
      <c r="B107" s="51"/>
      <c r="C107" s="55"/>
      <c r="D107" s="55"/>
      <c r="E107" s="54">
        <v>103</v>
      </c>
      <c r="F107" s="54">
        <f t="shared" si="29"/>
        <v>143.49999999999957</v>
      </c>
      <c r="G107" s="54">
        <f t="shared" si="30"/>
        <v>131.49999999999957</v>
      </c>
      <c r="H107" s="54">
        <f t="shared" si="31"/>
        <v>134.49999999999957</v>
      </c>
      <c r="I107" s="54">
        <f t="shared" si="32"/>
        <v>277.50000000000171</v>
      </c>
      <c r="J107" s="54">
        <f t="shared" si="33"/>
        <v>239.49999999999957</v>
      </c>
      <c r="K107" s="54">
        <f t="shared" si="34"/>
        <v>117.49999999999957</v>
      </c>
      <c r="L107" s="54">
        <f t="shared" si="35"/>
        <v>175.49999999999957</v>
      </c>
      <c r="M107" s="54">
        <f t="shared" si="36"/>
        <v>139.49999999999957</v>
      </c>
      <c r="N107" s="54">
        <f t="shared" si="37"/>
        <v>115.49999999999957</v>
      </c>
      <c r="O107" s="54">
        <f t="shared" si="38"/>
        <v>95.499999999999574</v>
      </c>
      <c r="P107" s="54">
        <f t="shared" si="39"/>
        <v>160.49999999999957</v>
      </c>
      <c r="Q107" s="54">
        <f t="shared" si="40"/>
        <v>69.499999999999716</v>
      </c>
      <c r="R107" s="54">
        <f t="shared" si="41"/>
        <v>53.500000000000107</v>
      </c>
      <c r="S107" s="54">
        <f t="shared" si="42"/>
        <v>50.500000000000107</v>
      </c>
      <c r="T107" s="54">
        <f t="shared" si="43"/>
        <v>71.499999999999574</v>
      </c>
      <c r="U107" s="54">
        <f t="shared" si="44"/>
        <v>70.499999999999645</v>
      </c>
      <c r="V107" s="54">
        <f t="shared" si="45"/>
        <v>33.500000000000107</v>
      </c>
      <c r="W107" s="54">
        <f t="shared" si="46"/>
        <v>82.499999999999574</v>
      </c>
      <c r="X107" s="54">
        <f t="shared" si="47"/>
        <v>226.49999999999957</v>
      </c>
      <c r="Y107" s="54">
        <f t="shared" si="48"/>
        <v>136.49999999999957</v>
      </c>
      <c r="Z107" s="54">
        <f t="shared" si="49"/>
        <v>166.49999999999957</v>
      </c>
      <c r="AA107" s="54">
        <f t="shared" si="50"/>
        <v>143.49999999999957</v>
      </c>
      <c r="AB107" s="54">
        <f t="shared" si="51"/>
        <v>57.500000000000107</v>
      </c>
      <c r="AC107" s="54">
        <f t="shared" si="52"/>
        <v>118.49999999999957</v>
      </c>
      <c r="AD107" s="54">
        <f t="shared" si="53"/>
        <v>123.49999999999957</v>
      </c>
      <c r="AF107" s="54"/>
      <c r="AG107" s="54"/>
      <c r="AI107" s="54">
        <f t="shared" si="54"/>
        <v>33.500000000000107</v>
      </c>
      <c r="AJ107" s="54">
        <f t="shared" si="55"/>
        <v>277.50000000000171</v>
      </c>
    </row>
    <row r="108" spans="2:36" hidden="1" x14ac:dyDescent="0.25">
      <c r="B108" s="51"/>
      <c r="C108" s="55"/>
      <c r="D108" s="58"/>
      <c r="E108" s="54">
        <v>104</v>
      </c>
      <c r="F108" s="54">
        <f t="shared" si="29"/>
        <v>143.59999999999957</v>
      </c>
      <c r="G108" s="54">
        <f t="shared" si="30"/>
        <v>131.59999999999957</v>
      </c>
      <c r="H108" s="54">
        <f t="shared" si="31"/>
        <v>134.59999999999957</v>
      </c>
      <c r="I108" s="54">
        <f t="shared" si="32"/>
        <v>277.60000000000173</v>
      </c>
      <c r="J108" s="54">
        <f t="shared" si="33"/>
        <v>239.59999999999957</v>
      </c>
      <c r="K108" s="54">
        <f t="shared" si="34"/>
        <v>117.59999999999957</v>
      </c>
      <c r="L108" s="54">
        <f t="shared" si="35"/>
        <v>175.59999999999957</v>
      </c>
      <c r="M108" s="54">
        <f t="shared" si="36"/>
        <v>139.59999999999957</v>
      </c>
      <c r="N108" s="54">
        <f t="shared" si="37"/>
        <v>115.59999999999957</v>
      </c>
      <c r="O108" s="54">
        <f t="shared" si="38"/>
        <v>95.599999999999568</v>
      </c>
      <c r="P108" s="54">
        <f t="shared" si="39"/>
        <v>160.59999999999957</v>
      </c>
      <c r="Q108" s="54">
        <f t="shared" si="40"/>
        <v>69.59999999999971</v>
      </c>
      <c r="R108" s="54">
        <f t="shared" si="41"/>
        <v>53.600000000000108</v>
      </c>
      <c r="S108" s="54">
        <f t="shared" si="42"/>
        <v>50.600000000000108</v>
      </c>
      <c r="T108" s="54">
        <f t="shared" si="43"/>
        <v>71.599999999999568</v>
      </c>
      <c r="U108" s="54">
        <f t="shared" si="44"/>
        <v>70.599999999999639</v>
      </c>
      <c r="V108" s="54">
        <f t="shared" si="45"/>
        <v>33.600000000000108</v>
      </c>
      <c r="W108" s="54">
        <f t="shared" si="46"/>
        <v>82.599999999999568</v>
      </c>
      <c r="X108" s="54">
        <f t="shared" si="47"/>
        <v>226.59999999999957</v>
      </c>
      <c r="Y108" s="54">
        <f t="shared" si="48"/>
        <v>136.59999999999957</v>
      </c>
      <c r="Z108" s="54">
        <f t="shared" si="49"/>
        <v>166.59999999999957</v>
      </c>
      <c r="AA108" s="54">
        <f t="shared" si="50"/>
        <v>143.59999999999957</v>
      </c>
      <c r="AB108" s="54">
        <f t="shared" si="51"/>
        <v>57.600000000000108</v>
      </c>
      <c r="AC108" s="54">
        <f t="shared" si="52"/>
        <v>118.59999999999957</v>
      </c>
      <c r="AD108" s="54">
        <f t="shared" si="53"/>
        <v>123.59999999999957</v>
      </c>
      <c r="AF108" s="54"/>
      <c r="AG108" s="54"/>
      <c r="AI108" s="54">
        <f t="shared" si="54"/>
        <v>33.600000000000108</v>
      </c>
      <c r="AJ108" s="54">
        <f t="shared" si="55"/>
        <v>277.60000000000173</v>
      </c>
    </row>
    <row r="109" spans="2:36" hidden="1" x14ac:dyDescent="0.25">
      <c r="B109" s="51"/>
      <c r="C109" s="55"/>
      <c r="D109" s="58"/>
      <c r="E109" s="54">
        <v>105</v>
      </c>
      <c r="F109" s="54">
        <f t="shared" si="29"/>
        <v>143.69999999999956</v>
      </c>
      <c r="G109" s="54">
        <f t="shared" si="30"/>
        <v>131.69999999999956</v>
      </c>
      <c r="H109" s="54">
        <f t="shared" si="31"/>
        <v>134.69999999999956</v>
      </c>
      <c r="I109" s="54">
        <f t="shared" si="32"/>
        <v>277.70000000000175</v>
      </c>
      <c r="J109" s="54">
        <f t="shared" si="33"/>
        <v>239.69999999999956</v>
      </c>
      <c r="K109" s="54">
        <f t="shared" si="34"/>
        <v>117.69999999999956</v>
      </c>
      <c r="L109" s="54">
        <f t="shared" si="35"/>
        <v>175.69999999999956</v>
      </c>
      <c r="M109" s="54">
        <f t="shared" si="36"/>
        <v>139.69999999999956</v>
      </c>
      <c r="N109" s="54">
        <f t="shared" si="37"/>
        <v>115.69999999999956</v>
      </c>
      <c r="O109" s="54">
        <f t="shared" si="38"/>
        <v>95.699999999999562</v>
      </c>
      <c r="P109" s="54">
        <f t="shared" si="39"/>
        <v>160.69999999999956</v>
      </c>
      <c r="Q109" s="54">
        <f t="shared" si="40"/>
        <v>69.699999999999704</v>
      </c>
      <c r="R109" s="54">
        <f t="shared" si="41"/>
        <v>53.700000000000109</v>
      </c>
      <c r="S109" s="54">
        <f t="shared" si="42"/>
        <v>50.700000000000109</v>
      </c>
      <c r="T109" s="54">
        <f t="shared" si="43"/>
        <v>71.699999999999562</v>
      </c>
      <c r="U109" s="54">
        <f t="shared" si="44"/>
        <v>70.699999999999633</v>
      </c>
      <c r="V109" s="54">
        <f t="shared" si="45"/>
        <v>33.700000000000109</v>
      </c>
      <c r="W109" s="54">
        <f t="shared" si="46"/>
        <v>82.699999999999562</v>
      </c>
      <c r="X109" s="54">
        <f t="shared" si="47"/>
        <v>226.69999999999956</v>
      </c>
      <c r="Y109" s="54">
        <f t="shared" si="48"/>
        <v>136.69999999999956</v>
      </c>
      <c r="Z109" s="54">
        <f t="shared" si="49"/>
        <v>166.69999999999956</v>
      </c>
      <c r="AA109" s="54">
        <f t="shared" si="50"/>
        <v>143.69999999999956</v>
      </c>
      <c r="AB109" s="54">
        <f t="shared" si="51"/>
        <v>57.700000000000109</v>
      </c>
      <c r="AC109" s="54">
        <f t="shared" si="52"/>
        <v>118.69999999999956</v>
      </c>
      <c r="AD109" s="54">
        <f t="shared" si="53"/>
        <v>123.69999999999956</v>
      </c>
      <c r="AF109" s="54"/>
      <c r="AG109" s="54"/>
      <c r="AI109" s="54">
        <f t="shared" si="54"/>
        <v>33.700000000000109</v>
      </c>
      <c r="AJ109" s="54">
        <f t="shared" si="55"/>
        <v>277.70000000000175</v>
      </c>
    </row>
    <row r="110" spans="2:36" hidden="1" x14ac:dyDescent="0.25">
      <c r="B110" s="51"/>
      <c r="C110" s="55"/>
      <c r="D110" s="58"/>
      <c r="E110" s="54">
        <v>106</v>
      </c>
      <c r="F110" s="54">
        <f t="shared" si="29"/>
        <v>143.79999999999956</v>
      </c>
      <c r="G110" s="54">
        <f t="shared" si="30"/>
        <v>131.79999999999956</v>
      </c>
      <c r="H110" s="54">
        <f t="shared" si="31"/>
        <v>134.79999999999956</v>
      </c>
      <c r="I110" s="54">
        <f t="shared" si="32"/>
        <v>277.80000000000177</v>
      </c>
      <c r="J110" s="54">
        <f t="shared" si="33"/>
        <v>239.79999999999956</v>
      </c>
      <c r="K110" s="54">
        <f t="shared" si="34"/>
        <v>117.79999999999956</v>
      </c>
      <c r="L110" s="54">
        <f t="shared" si="35"/>
        <v>175.79999999999956</v>
      </c>
      <c r="M110" s="54">
        <f t="shared" si="36"/>
        <v>139.79999999999956</v>
      </c>
      <c r="N110" s="54">
        <f t="shared" si="37"/>
        <v>115.79999999999956</v>
      </c>
      <c r="O110" s="54">
        <f t="shared" si="38"/>
        <v>95.799999999999557</v>
      </c>
      <c r="P110" s="54">
        <f t="shared" si="39"/>
        <v>160.79999999999956</v>
      </c>
      <c r="Q110" s="54">
        <f t="shared" si="40"/>
        <v>69.799999999999699</v>
      </c>
      <c r="R110" s="54">
        <f t="shared" si="41"/>
        <v>53.800000000000111</v>
      </c>
      <c r="S110" s="54">
        <f t="shared" si="42"/>
        <v>50.800000000000111</v>
      </c>
      <c r="T110" s="54">
        <f t="shared" si="43"/>
        <v>71.799999999999557</v>
      </c>
      <c r="U110" s="54">
        <f t="shared" si="44"/>
        <v>70.799999999999628</v>
      </c>
      <c r="V110" s="54">
        <f t="shared" si="45"/>
        <v>33.800000000000111</v>
      </c>
      <c r="W110" s="54">
        <f t="shared" si="46"/>
        <v>82.799999999999557</v>
      </c>
      <c r="X110" s="54">
        <f t="shared" si="47"/>
        <v>226.79999999999956</v>
      </c>
      <c r="Y110" s="54">
        <f t="shared" si="48"/>
        <v>136.79999999999956</v>
      </c>
      <c r="Z110" s="54">
        <f t="shared" si="49"/>
        <v>166.79999999999956</v>
      </c>
      <c r="AA110" s="54">
        <f t="shared" si="50"/>
        <v>143.79999999999956</v>
      </c>
      <c r="AB110" s="54">
        <f t="shared" si="51"/>
        <v>57.800000000000111</v>
      </c>
      <c r="AC110" s="54">
        <f t="shared" si="52"/>
        <v>118.79999999999956</v>
      </c>
      <c r="AD110" s="54">
        <f t="shared" si="53"/>
        <v>123.79999999999956</v>
      </c>
      <c r="AF110" s="54"/>
      <c r="AG110" s="54"/>
      <c r="AI110" s="54">
        <f t="shared" si="54"/>
        <v>33.800000000000111</v>
      </c>
      <c r="AJ110" s="54">
        <f t="shared" si="55"/>
        <v>277.80000000000177</v>
      </c>
    </row>
    <row r="111" spans="2:36" hidden="1" x14ac:dyDescent="0.25">
      <c r="B111" s="51"/>
      <c r="C111" s="55"/>
      <c r="D111" s="58"/>
      <c r="E111" s="54">
        <v>107</v>
      </c>
      <c r="F111" s="54">
        <f t="shared" si="29"/>
        <v>143.89999999999955</v>
      </c>
      <c r="G111" s="54">
        <f t="shared" si="30"/>
        <v>131.89999999999955</v>
      </c>
      <c r="H111" s="54">
        <f t="shared" si="31"/>
        <v>134.89999999999955</v>
      </c>
      <c r="I111" s="54">
        <f t="shared" si="32"/>
        <v>277.9000000000018</v>
      </c>
      <c r="J111" s="54">
        <f t="shared" si="33"/>
        <v>239.89999999999955</v>
      </c>
      <c r="K111" s="54">
        <f t="shared" si="34"/>
        <v>117.89999999999955</v>
      </c>
      <c r="L111" s="54">
        <f t="shared" si="35"/>
        <v>175.89999999999955</v>
      </c>
      <c r="M111" s="54">
        <f t="shared" si="36"/>
        <v>139.89999999999955</v>
      </c>
      <c r="N111" s="54">
        <f t="shared" si="37"/>
        <v>115.89999999999955</v>
      </c>
      <c r="O111" s="54">
        <f t="shared" si="38"/>
        <v>95.899999999999551</v>
      </c>
      <c r="P111" s="54">
        <f t="shared" si="39"/>
        <v>160.89999999999955</v>
      </c>
      <c r="Q111" s="54">
        <f t="shared" si="40"/>
        <v>69.899999999999693</v>
      </c>
      <c r="R111" s="54">
        <f t="shared" si="41"/>
        <v>53.900000000000112</v>
      </c>
      <c r="S111" s="54">
        <f t="shared" si="42"/>
        <v>50.900000000000112</v>
      </c>
      <c r="T111" s="54">
        <f t="shared" si="43"/>
        <v>71.899999999999551</v>
      </c>
      <c r="U111" s="54">
        <f t="shared" si="44"/>
        <v>70.899999999999622</v>
      </c>
      <c r="V111" s="54">
        <f t="shared" si="45"/>
        <v>33.900000000000112</v>
      </c>
      <c r="W111" s="54">
        <f t="shared" si="46"/>
        <v>82.899999999999551</v>
      </c>
      <c r="X111" s="54">
        <f t="shared" si="47"/>
        <v>226.89999999999955</v>
      </c>
      <c r="Y111" s="54">
        <f t="shared" si="48"/>
        <v>136.89999999999955</v>
      </c>
      <c r="Z111" s="54">
        <f t="shared" si="49"/>
        <v>166.89999999999955</v>
      </c>
      <c r="AA111" s="54">
        <f t="shared" si="50"/>
        <v>143.89999999999955</v>
      </c>
      <c r="AB111" s="54">
        <f t="shared" si="51"/>
        <v>57.900000000000112</v>
      </c>
      <c r="AC111" s="54">
        <f t="shared" si="52"/>
        <v>118.89999999999955</v>
      </c>
      <c r="AD111" s="54">
        <f t="shared" si="53"/>
        <v>123.89999999999955</v>
      </c>
      <c r="AF111" s="54"/>
      <c r="AG111" s="54"/>
      <c r="AI111" s="54">
        <f t="shared" si="54"/>
        <v>33.900000000000112</v>
      </c>
      <c r="AJ111" s="54">
        <f t="shared" si="55"/>
        <v>277.9000000000018</v>
      </c>
    </row>
    <row r="112" spans="2:36" hidden="1" x14ac:dyDescent="0.25">
      <c r="B112" s="51"/>
      <c r="C112" s="55"/>
      <c r="D112" s="58"/>
      <c r="E112" s="54">
        <v>108</v>
      </c>
      <c r="F112" s="54">
        <f t="shared" si="29"/>
        <v>143.99999999999955</v>
      </c>
      <c r="G112" s="54">
        <f t="shared" si="30"/>
        <v>131.99999999999955</v>
      </c>
      <c r="H112" s="54">
        <f t="shared" si="31"/>
        <v>134.99999999999955</v>
      </c>
      <c r="I112" s="54">
        <f t="shared" si="32"/>
        <v>278.00000000000182</v>
      </c>
      <c r="J112" s="54">
        <f t="shared" si="33"/>
        <v>239.99999999999955</v>
      </c>
      <c r="K112" s="54">
        <f t="shared" si="34"/>
        <v>117.99999999999955</v>
      </c>
      <c r="L112" s="54">
        <f t="shared" si="35"/>
        <v>175.99999999999955</v>
      </c>
      <c r="M112" s="54">
        <f t="shared" si="36"/>
        <v>139.99999999999955</v>
      </c>
      <c r="N112" s="54">
        <f t="shared" si="37"/>
        <v>115.99999999999955</v>
      </c>
      <c r="O112" s="54">
        <f t="shared" si="38"/>
        <v>95.999999999999545</v>
      </c>
      <c r="P112" s="54">
        <f t="shared" si="39"/>
        <v>160.99999999999955</v>
      </c>
      <c r="Q112" s="54">
        <f t="shared" si="40"/>
        <v>69.999999999999687</v>
      </c>
      <c r="R112" s="54">
        <f t="shared" si="41"/>
        <v>54.000000000000114</v>
      </c>
      <c r="S112" s="54">
        <f t="shared" si="42"/>
        <v>51.000000000000114</v>
      </c>
      <c r="T112" s="54">
        <f t="shared" si="43"/>
        <v>71.999999999999545</v>
      </c>
      <c r="U112" s="54">
        <f t="shared" si="44"/>
        <v>70.999999999999616</v>
      </c>
      <c r="V112" s="54">
        <f t="shared" si="45"/>
        <v>34.000000000000114</v>
      </c>
      <c r="W112" s="54">
        <f t="shared" si="46"/>
        <v>82.999999999999545</v>
      </c>
      <c r="X112" s="54">
        <f t="shared" si="47"/>
        <v>226.99999999999955</v>
      </c>
      <c r="Y112" s="54">
        <f t="shared" si="48"/>
        <v>136.99999999999955</v>
      </c>
      <c r="Z112" s="54">
        <f t="shared" si="49"/>
        <v>166.99999999999955</v>
      </c>
      <c r="AA112" s="54">
        <f t="shared" si="50"/>
        <v>143.99999999999955</v>
      </c>
      <c r="AB112" s="54">
        <f t="shared" si="51"/>
        <v>58.000000000000114</v>
      </c>
      <c r="AC112" s="54">
        <f t="shared" si="52"/>
        <v>118.99999999999955</v>
      </c>
      <c r="AD112" s="54">
        <f t="shared" si="53"/>
        <v>123.99999999999955</v>
      </c>
      <c r="AF112" s="54"/>
      <c r="AG112" s="54"/>
      <c r="AI112" s="54">
        <f t="shared" si="54"/>
        <v>34.000000000000114</v>
      </c>
      <c r="AJ112" s="54">
        <f t="shared" si="55"/>
        <v>278.00000000000182</v>
      </c>
    </row>
    <row r="113" spans="2:36" hidden="1" x14ac:dyDescent="0.25">
      <c r="B113" s="51"/>
      <c r="C113" s="55"/>
      <c r="D113" s="58"/>
      <c r="E113" s="54">
        <v>109</v>
      </c>
      <c r="F113" s="54">
        <f t="shared" si="29"/>
        <v>144.09999999999954</v>
      </c>
      <c r="G113" s="54">
        <f t="shared" si="30"/>
        <v>132.09999999999954</v>
      </c>
      <c r="H113" s="54">
        <f t="shared" si="31"/>
        <v>135.09999999999954</v>
      </c>
      <c r="I113" s="54">
        <f t="shared" si="32"/>
        <v>278.10000000000184</v>
      </c>
      <c r="J113" s="54">
        <f t="shared" si="33"/>
        <v>240.09999999999954</v>
      </c>
      <c r="K113" s="54">
        <f t="shared" si="34"/>
        <v>118.09999999999954</v>
      </c>
      <c r="L113" s="54">
        <f t="shared" si="35"/>
        <v>176.09999999999954</v>
      </c>
      <c r="M113" s="54">
        <f t="shared" si="36"/>
        <v>140.09999999999954</v>
      </c>
      <c r="N113" s="54">
        <f t="shared" si="37"/>
        <v>116.09999999999954</v>
      </c>
      <c r="O113" s="54">
        <f t="shared" si="38"/>
        <v>96.09999999999954</v>
      </c>
      <c r="P113" s="54">
        <f t="shared" si="39"/>
        <v>161.09999999999954</v>
      </c>
      <c r="Q113" s="54">
        <f t="shared" si="40"/>
        <v>70.099999999999682</v>
      </c>
      <c r="R113" s="54">
        <f t="shared" si="41"/>
        <v>54.100000000000115</v>
      </c>
      <c r="S113" s="54">
        <f t="shared" si="42"/>
        <v>51.100000000000115</v>
      </c>
      <c r="T113" s="54">
        <f t="shared" si="43"/>
        <v>72.09999999999954</v>
      </c>
      <c r="U113" s="54">
        <f t="shared" si="44"/>
        <v>71.099999999999611</v>
      </c>
      <c r="V113" s="54">
        <f t="shared" si="45"/>
        <v>34.100000000000115</v>
      </c>
      <c r="W113" s="54">
        <f t="shared" si="46"/>
        <v>83.09999999999954</v>
      </c>
      <c r="X113" s="54">
        <f t="shared" si="47"/>
        <v>227.09999999999954</v>
      </c>
      <c r="Y113" s="54">
        <f t="shared" si="48"/>
        <v>137.09999999999954</v>
      </c>
      <c r="Z113" s="54">
        <f t="shared" si="49"/>
        <v>167.09999999999954</v>
      </c>
      <c r="AA113" s="54">
        <f t="shared" si="50"/>
        <v>144.09999999999954</v>
      </c>
      <c r="AB113" s="54">
        <f t="shared" si="51"/>
        <v>58.100000000000115</v>
      </c>
      <c r="AC113" s="54">
        <f t="shared" si="52"/>
        <v>119.09999999999954</v>
      </c>
      <c r="AD113" s="54">
        <f t="shared" si="53"/>
        <v>124.09999999999954</v>
      </c>
      <c r="AF113" s="54"/>
      <c r="AG113" s="54"/>
      <c r="AI113" s="54">
        <f t="shared" si="54"/>
        <v>34.100000000000115</v>
      </c>
      <c r="AJ113" s="54">
        <f t="shared" si="55"/>
        <v>278.10000000000184</v>
      </c>
    </row>
    <row r="114" spans="2:36" hidden="1" x14ac:dyDescent="0.25">
      <c r="B114" s="51"/>
      <c r="C114" s="55"/>
      <c r="D114" s="58"/>
      <c r="E114" s="54">
        <v>110</v>
      </c>
      <c r="F114" s="54">
        <f t="shared" si="29"/>
        <v>144.19999999999953</v>
      </c>
      <c r="G114" s="54">
        <f t="shared" si="30"/>
        <v>132.19999999999953</v>
      </c>
      <c r="H114" s="54">
        <f t="shared" si="31"/>
        <v>135.19999999999953</v>
      </c>
      <c r="I114" s="54">
        <f t="shared" si="32"/>
        <v>278.20000000000186</v>
      </c>
      <c r="J114" s="54">
        <f t="shared" si="33"/>
        <v>240.19999999999953</v>
      </c>
      <c r="K114" s="54">
        <f t="shared" si="34"/>
        <v>118.19999999999953</v>
      </c>
      <c r="L114" s="54">
        <f t="shared" si="35"/>
        <v>176.19999999999953</v>
      </c>
      <c r="M114" s="54">
        <f t="shared" si="36"/>
        <v>140.19999999999953</v>
      </c>
      <c r="N114" s="54">
        <f t="shared" si="37"/>
        <v>116.19999999999953</v>
      </c>
      <c r="O114" s="54">
        <f t="shared" si="38"/>
        <v>96.199999999999534</v>
      </c>
      <c r="P114" s="54">
        <f t="shared" si="39"/>
        <v>161.19999999999953</v>
      </c>
      <c r="Q114" s="54">
        <f t="shared" si="40"/>
        <v>70.199999999999676</v>
      </c>
      <c r="R114" s="54">
        <f t="shared" si="41"/>
        <v>54.200000000000117</v>
      </c>
      <c r="S114" s="54">
        <f t="shared" si="42"/>
        <v>51.200000000000117</v>
      </c>
      <c r="T114" s="54">
        <f t="shared" si="43"/>
        <v>72.199999999999534</v>
      </c>
      <c r="U114" s="54">
        <f t="shared" si="44"/>
        <v>71.199999999999605</v>
      </c>
      <c r="V114" s="54">
        <f t="shared" si="45"/>
        <v>34.200000000000117</v>
      </c>
      <c r="W114" s="54">
        <f t="shared" si="46"/>
        <v>83.199999999999534</v>
      </c>
      <c r="X114" s="54">
        <f t="shared" si="47"/>
        <v>227.19999999999953</v>
      </c>
      <c r="Y114" s="54">
        <f t="shared" si="48"/>
        <v>137.19999999999953</v>
      </c>
      <c r="Z114" s="54">
        <f t="shared" si="49"/>
        <v>167.19999999999953</v>
      </c>
      <c r="AA114" s="54">
        <f t="shared" si="50"/>
        <v>144.19999999999953</v>
      </c>
      <c r="AB114" s="54">
        <f t="shared" si="51"/>
        <v>58.200000000000117</v>
      </c>
      <c r="AC114" s="54">
        <f t="shared" si="52"/>
        <v>119.19999999999953</v>
      </c>
      <c r="AD114" s="54">
        <f t="shared" si="53"/>
        <v>124.19999999999953</v>
      </c>
      <c r="AF114" s="54"/>
      <c r="AG114" s="54"/>
      <c r="AI114" s="54">
        <f t="shared" si="54"/>
        <v>34.200000000000117</v>
      </c>
      <c r="AJ114" s="54">
        <f t="shared" si="55"/>
        <v>278.20000000000186</v>
      </c>
    </row>
    <row r="115" spans="2:36" hidden="1" x14ac:dyDescent="0.25">
      <c r="B115" s="51"/>
      <c r="C115" s="52"/>
      <c r="D115" s="52"/>
      <c r="E115" s="54">
        <v>111</v>
      </c>
      <c r="F115" s="54">
        <f t="shared" si="29"/>
        <v>144.29999999999953</v>
      </c>
      <c r="G115" s="54">
        <f t="shared" si="30"/>
        <v>132.29999999999953</v>
      </c>
      <c r="H115" s="54">
        <f t="shared" si="31"/>
        <v>135.29999999999953</v>
      </c>
      <c r="I115" s="54">
        <f t="shared" si="32"/>
        <v>278.30000000000189</v>
      </c>
      <c r="J115" s="54">
        <f t="shared" si="33"/>
        <v>240.29999999999953</v>
      </c>
      <c r="K115" s="54">
        <f t="shared" si="34"/>
        <v>118.29999999999953</v>
      </c>
      <c r="L115" s="54">
        <f t="shared" si="35"/>
        <v>176.29999999999953</v>
      </c>
      <c r="M115" s="54">
        <f t="shared" si="36"/>
        <v>140.29999999999953</v>
      </c>
      <c r="N115" s="54">
        <f t="shared" si="37"/>
        <v>116.29999999999953</v>
      </c>
      <c r="O115" s="54">
        <f t="shared" si="38"/>
        <v>96.299999999999528</v>
      </c>
      <c r="P115" s="54">
        <f t="shared" si="39"/>
        <v>161.29999999999953</v>
      </c>
      <c r="Q115" s="54">
        <f t="shared" si="40"/>
        <v>70.29999999999967</v>
      </c>
      <c r="R115" s="54">
        <f t="shared" si="41"/>
        <v>54.300000000000118</v>
      </c>
      <c r="S115" s="54">
        <f t="shared" si="42"/>
        <v>51.300000000000118</v>
      </c>
      <c r="T115" s="54">
        <f t="shared" si="43"/>
        <v>72.299999999999528</v>
      </c>
      <c r="U115" s="54">
        <f t="shared" si="44"/>
        <v>71.299999999999599</v>
      </c>
      <c r="V115" s="54">
        <f t="shared" si="45"/>
        <v>34.300000000000118</v>
      </c>
      <c r="W115" s="54">
        <f t="shared" si="46"/>
        <v>83.299999999999528</v>
      </c>
      <c r="X115" s="54">
        <f t="shared" si="47"/>
        <v>227.29999999999953</v>
      </c>
      <c r="Y115" s="54">
        <f t="shared" si="48"/>
        <v>137.29999999999953</v>
      </c>
      <c r="Z115" s="54">
        <f t="shared" si="49"/>
        <v>167.29999999999953</v>
      </c>
      <c r="AA115" s="54">
        <f t="shared" si="50"/>
        <v>144.29999999999953</v>
      </c>
      <c r="AB115" s="54">
        <f t="shared" si="51"/>
        <v>58.300000000000118</v>
      </c>
      <c r="AC115" s="54">
        <f t="shared" si="52"/>
        <v>119.29999999999953</v>
      </c>
      <c r="AD115" s="54">
        <f t="shared" si="53"/>
        <v>124.29999999999953</v>
      </c>
      <c r="AF115" s="54"/>
      <c r="AG115" s="54"/>
      <c r="AI115" s="54">
        <f t="shared" si="54"/>
        <v>34.300000000000118</v>
      </c>
      <c r="AJ115" s="54">
        <f t="shared" si="55"/>
        <v>278.30000000000189</v>
      </c>
    </row>
    <row r="116" spans="2:36" hidden="1" x14ac:dyDescent="0.25">
      <c r="B116" s="51"/>
      <c r="C116" s="53"/>
      <c r="D116" s="53"/>
      <c r="E116" s="54">
        <v>112</v>
      </c>
      <c r="F116" s="54">
        <f t="shared" si="29"/>
        <v>144.39999999999952</v>
      </c>
      <c r="G116" s="54">
        <f t="shared" si="30"/>
        <v>132.39999999999952</v>
      </c>
      <c r="H116" s="54">
        <f t="shared" si="31"/>
        <v>135.39999999999952</v>
      </c>
      <c r="I116" s="54">
        <f t="shared" si="32"/>
        <v>278.40000000000191</v>
      </c>
      <c r="J116" s="54">
        <f t="shared" si="33"/>
        <v>240.39999999999952</v>
      </c>
      <c r="K116" s="54">
        <f t="shared" si="34"/>
        <v>118.39999999999952</v>
      </c>
      <c r="L116" s="54">
        <f t="shared" si="35"/>
        <v>176.39999999999952</v>
      </c>
      <c r="M116" s="54">
        <f t="shared" si="36"/>
        <v>140.39999999999952</v>
      </c>
      <c r="N116" s="54">
        <f t="shared" si="37"/>
        <v>116.39999999999952</v>
      </c>
      <c r="O116" s="54">
        <f t="shared" si="38"/>
        <v>96.399999999999523</v>
      </c>
      <c r="P116" s="54">
        <f t="shared" si="39"/>
        <v>161.39999999999952</v>
      </c>
      <c r="Q116" s="54">
        <f t="shared" si="40"/>
        <v>70.399999999999665</v>
      </c>
      <c r="R116" s="54">
        <f t="shared" si="41"/>
        <v>54.400000000000119</v>
      </c>
      <c r="S116" s="54">
        <f t="shared" si="42"/>
        <v>51.400000000000119</v>
      </c>
      <c r="T116" s="54">
        <f t="shared" si="43"/>
        <v>72.399999999999523</v>
      </c>
      <c r="U116" s="54">
        <f t="shared" si="44"/>
        <v>71.399999999999594</v>
      </c>
      <c r="V116" s="54">
        <f t="shared" si="45"/>
        <v>34.400000000000119</v>
      </c>
      <c r="W116" s="54">
        <f t="shared" si="46"/>
        <v>83.399999999999523</v>
      </c>
      <c r="X116" s="54">
        <f t="shared" si="47"/>
        <v>227.39999999999952</v>
      </c>
      <c r="Y116" s="54">
        <f t="shared" si="48"/>
        <v>137.39999999999952</v>
      </c>
      <c r="Z116" s="54">
        <f t="shared" si="49"/>
        <v>167.39999999999952</v>
      </c>
      <c r="AA116" s="54">
        <f t="shared" si="50"/>
        <v>144.39999999999952</v>
      </c>
      <c r="AB116" s="54">
        <f t="shared" si="51"/>
        <v>58.400000000000119</v>
      </c>
      <c r="AC116" s="54">
        <f t="shared" si="52"/>
        <v>119.39999999999952</v>
      </c>
      <c r="AD116" s="54">
        <f t="shared" si="53"/>
        <v>124.39999999999952</v>
      </c>
      <c r="AF116" s="54"/>
      <c r="AG116" s="54"/>
      <c r="AI116" s="54">
        <f t="shared" si="54"/>
        <v>34.400000000000119</v>
      </c>
      <c r="AJ116" s="54">
        <f t="shared" si="55"/>
        <v>278.40000000000191</v>
      </c>
    </row>
    <row r="117" spans="2:36" hidden="1" x14ac:dyDescent="0.25">
      <c r="B117" s="51"/>
      <c r="C117" s="55"/>
      <c r="D117" s="55"/>
      <c r="E117" s="54">
        <v>113</v>
      </c>
      <c r="F117" s="54">
        <f t="shared" si="29"/>
        <v>144.49999999999952</v>
      </c>
      <c r="G117" s="54">
        <f t="shared" si="30"/>
        <v>132.49999999999952</v>
      </c>
      <c r="H117" s="54">
        <f t="shared" si="31"/>
        <v>135.49999999999952</v>
      </c>
      <c r="I117" s="54">
        <f t="shared" si="32"/>
        <v>278.50000000000193</v>
      </c>
      <c r="J117" s="54">
        <f t="shared" si="33"/>
        <v>240.49999999999952</v>
      </c>
      <c r="K117" s="54">
        <f t="shared" si="34"/>
        <v>118.49999999999952</v>
      </c>
      <c r="L117" s="54">
        <f t="shared" si="35"/>
        <v>176.49999999999952</v>
      </c>
      <c r="M117" s="54">
        <f t="shared" si="36"/>
        <v>140.49999999999952</v>
      </c>
      <c r="N117" s="54">
        <f t="shared" si="37"/>
        <v>116.49999999999952</v>
      </c>
      <c r="O117" s="54">
        <f t="shared" si="38"/>
        <v>96.499999999999517</v>
      </c>
      <c r="P117" s="54">
        <f t="shared" si="39"/>
        <v>161.49999999999952</v>
      </c>
      <c r="Q117" s="54">
        <f t="shared" si="40"/>
        <v>70.499999999999659</v>
      </c>
      <c r="R117" s="54">
        <f t="shared" si="41"/>
        <v>54.500000000000121</v>
      </c>
      <c r="S117" s="54">
        <f t="shared" si="42"/>
        <v>51.500000000000121</v>
      </c>
      <c r="T117" s="54">
        <f t="shared" si="43"/>
        <v>72.499999999999517</v>
      </c>
      <c r="U117" s="54">
        <f t="shared" si="44"/>
        <v>71.499999999999588</v>
      </c>
      <c r="V117" s="54">
        <f t="shared" si="45"/>
        <v>34.500000000000121</v>
      </c>
      <c r="W117" s="54">
        <f t="shared" si="46"/>
        <v>83.499999999999517</v>
      </c>
      <c r="X117" s="54">
        <f t="shared" si="47"/>
        <v>227.49999999999952</v>
      </c>
      <c r="Y117" s="54">
        <f t="shared" si="48"/>
        <v>137.49999999999952</v>
      </c>
      <c r="Z117" s="54">
        <f t="shared" si="49"/>
        <v>167.49999999999952</v>
      </c>
      <c r="AA117" s="54">
        <f t="shared" si="50"/>
        <v>144.49999999999952</v>
      </c>
      <c r="AB117" s="54">
        <f t="shared" si="51"/>
        <v>58.500000000000121</v>
      </c>
      <c r="AC117" s="54">
        <f t="shared" si="52"/>
        <v>119.49999999999952</v>
      </c>
      <c r="AD117" s="54">
        <f t="shared" si="53"/>
        <v>124.49999999999952</v>
      </c>
      <c r="AF117" s="54"/>
      <c r="AG117" s="54"/>
      <c r="AI117" s="54">
        <f t="shared" si="54"/>
        <v>34.500000000000121</v>
      </c>
      <c r="AJ117" s="54">
        <f t="shared" si="55"/>
        <v>278.50000000000193</v>
      </c>
    </row>
    <row r="118" spans="2:36" hidden="1" x14ac:dyDescent="0.25">
      <c r="B118" s="51"/>
      <c r="C118" s="55"/>
      <c r="D118" s="55"/>
      <c r="E118" s="54">
        <v>114</v>
      </c>
      <c r="F118" s="54">
        <f t="shared" si="29"/>
        <v>144.59999999999951</v>
      </c>
      <c r="G118" s="54">
        <f t="shared" si="30"/>
        <v>132.59999999999951</v>
      </c>
      <c r="H118" s="54">
        <f t="shared" si="31"/>
        <v>135.59999999999951</v>
      </c>
      <c r="I118" s="54">
        <f t="shared" si="32"/>
        <v>278.60000000000196</v>
      </c>
      <c r="J118" s="54">
        <f t="shared" si="33"/>
        <v>240.59999999999951</v>
      </c>
      <c r="K118" s="54">
        <f t="shared" si="34"/>
        <v>118.59999999999951</v>
      </c>
      <c r="L118" s="54">
        <f t="shared" si="35"/>
        <v>176.59999999999951</v>
      </c>
      <c r="M118" s="54">
        <f t="shared" si="36"/>
        <v>140.59999999999951</v>
      </c>
      <c r="N118" s="54">
        <f t="shared" si="37"/>
        <v>116.59999999999951</v>
      </c>
      <c r="O118" s="54">
        <f t="shared" si="38"/>
        <v>96.599999999999511</v>
      </c>
      <c r="P118" s="54">
        <f t="shared" si="39"/>
        <v>161.59999999999951</v>
      </c>
      <c r="Q118" s="54">
        <f t="shared" si="40"/>
        <v>70.599999999999653</v>
      </c>
      <c r="R118" s="54">
        <f t="shared" si="41"/>
        <v>54.600000000000122</v>
      </c>
      <c r="S118" s="54">
        <f t="shared" si="42"/>
        <v>51.600000000000122</v>
      </c>
      <c r="T118" s="54">
        <f t="shared" si="43"/>
        <v>72.599999999999511</v>
      </c>
      <c r="U118" s="54">
        <f t="shared" si="44"/>
        <v>71.599999999999582</v>
      </c>
      <c r="V118" s="54">
        <f t="shared" si="45"/>
        <v>34.600000000000122</v>
      </c>
      <c r="W118" s="54">
        <f t="shared" si="46"/>
        <v>83.599999999999511</v>
      </c>
      <c r="X118" s="54">
        <f t="shared" si="47"/>
        <v>227.59999999999951</v>
      </c>
      <c r="Y118" s="54">
        <f t="shared" si="48"/>
        <v>137.59999999999951</v>
      </c>
      <c r="Z118" s="54">
        <f t="shared" si="49"/>
        <v>167.59999999999951</v>
      </c>
      <c r="AA118" s="54">
        <f t="shared" si="50"/>
        <v>144.59999999999951</v>
      </c>
      <c r="AB118" s="54">
        <f t="shared" si="51"/>
        <v>58.600000000000122</v>
      </c>
      <c r="AC118" s="54">
        <f t="shared" si="52"/>
        <v>119.59999999999951</v>
      </c>
      <c r="AD118" s="54">
        <f t="shared" si="53"/>
        <v>124.59999999999951</v>
      </c>
      <c r="AF118" s="54"/>
      <c r="AG118" s="54"/>
      <c r="AI118" s="54">
        <f t="shared" si="54"/>
        <v>34.600000000000122</v>
      </c>
      <c r="AJ118" s="54">
        <f t="shared" si="55"/>
        <v>278.60000000000196</v>
      </c>
    </row>
    <row r="119" spans="2:36" hidden="1" x14ac:dyDescent="0.25">
      <c r="B119" s="51"/>
      <c r="C119" s="55"/>
      <c r="D119" s="55"/>
      <c r="E119" s="54">
        <v>115</v>
      </c>
      <c r="F119" s="54">
        <f t="shared" si="29"/>
        <v>144.69999999999951</v>
      </c>
      <c r="G119" s="54">
        <f t="shared" si="30"/>
        <v>132.69999999999951</v>
      </c>
      <c r="H119" s="54">
        <f t="shared" si="31"/>
        <v>135.69999999999951</v>
      </c>
      <c r="I119" s="54">
        <f t="shared" si="32"/>
        <v>278.70000000000198</v>
      </c>
      <c r="J119" s="54">
        <f t="shared" si="33"/>
        <v>240.69999999999951</v>
      </c>
      <c r="K119" s="54">
        <f t="shared" si="34"/>
        <v>118.69999999999951</v>
      </c>
      <c r="L119" s="54">
        <f t="shared" si="35"/>
        <v>176.69999999999951</v>
      </c>
      <c r="M119" s="54">
        <f t="shared" si="36"/>
        <v>140.69999999999951</v>
      </c>
      <c r="N119" s="54">
        <f t="shared" si="37"/>
        <v>116.69999999999951</v>
      </c>
      <c r="O119" s="54">
        <f t="shared" si="38"/>
        <v>96.699999999999505</v>
      </c>
      <c r="P119" s="54">
        <f t="shared" si="39"/>
        <v>161.69999999999951</v>
      </c>
      <c r="Q119" s="54">
        <f t="shared" si="40"/>
        <v>70.699999999999648</v>
      </c>
      <c r="R119" s="54">
        <f t="shared" si="41"/>
        <v>54.700000000000124</v>
      </c>
      <c r="S119" s="54">
        <f t="shared" si="42"/>
        <v>51.700000000000124</v>
      </c>
      <c r="T119" s="54">
        <f t="shared" si="43"/>
        <v>72.699999999999505</v>
      </c>
      <c r="U119" s="54">
        <f t="shared" si="44"/>
        <v>71.699999999999577</v>
      </c>
      <c r="V119" s="54">
        <f t="shared" si="45"/>
        <v>34.700000000000124</v>
      </c>
      <c r="W119" s="54">
        <f t="shared" si="46"/>
        <v>83.699999999999505</v>
      </c>
      <c r="X119" s="54">
        <f t="shared" si="47"/>
        <v>227.69999999999951</v>
      </c>
      <c r="Y119" s="54">
        <f t="shared" si="48"/>
        <v>137.69999999999951</v>
      </c>
      <c r="Z119" s="54">
        <f t="shared" si="49"/>
        <v>167.69999999999951</v>
      </c>
      <c r="AA119" s="54">
        <f t="shared" si="50"/>
        <v>144.69999999999951</v>
      </c>
      <c r="AB119" s="54">
        <f t="shared" si="51"/>
        <v>58.700000000000124</v>
      </c>
      <c r="AC119" s="54">
        <f t="shared" si="52"/>
        <v>119.69999999999951</v>
      </c>
      <c r="AD119" s="54">
        <f t="shared" si="53"/>
        <v>124.69999999999951</v>
      </c>
      <c r="AF119" s="54"/>
      <c r="AG119" s="54"/>
      <c r="AI119" s="54">
        <f t="shared" si="54"/>
        <v>34.700000000000124</v>
      </c>
      <c r="AJ119" s="54">
        <f t="shared" si="55"/>
        <v>278.70000000000198</v>
      </c>
    </row>
    <row r="120" spans="2:36" hidden="1" x14ac:dyDescent="0.25">
      <c r="B120" s="51"/>
      <c r="C120" s="55"/>
      <c r="D120" s="55"/>
      <c r="E120" s="54">
        <v>116</v>
      </c>
      <c r="F120" s="54">
        <f t="shared" si="29"/>
        <v>144.7999999999995</v>
      </c>
      <c r="G120" s="54">
        <f t="shared" si="30"/>
        <v>132.7999999999995</v>
      </c>
      <c r="H120" s="54">
        <f t="shared" si="31"/>
        <v>135.7999999999995</v>
      </c>
      <c r="I120" s="54">
        <f t="shared" si="32"/>
        <v>278.800000000002</v>
      </c>
      <c r="J120" s="54">
        <f t="shared" si="33"/>
        <v>240.7999999999995</v>
      </c>
      <c r="K120" s="54">
        <f t="shared" si="34"/>
        <v>118.7999999999995</v>
      </c>
      <c r="L120" s="54">
        <f t="shared" si="35"/>
        <v>176.7999999999995</v>
      </c>
      <c r="M120" s="54">
        <f t="shared" si="36"/>
        <v>140.7999999999995</v>
      </c>
      <c r="N120" s="54">
        <f t="shared" si="37"/>
        <v>116.7999999999995</v>
      </c>
      <c r="O120" s="54">
        <f t="shared" si="38"/>
        <v>96.7999999999995</v>
      </c>
      <c r="P120" s="54">
        <f t="shared" si="39"/>
        <v>161.7999999999995</v>
      </c>
      <c r="Q120" s="54">
        <f t="shared" si="40"/>
        <v>70.799999999999642</v>
      </c>
      <c r="R120" s="54">
        <f t="shared" si="41"/>
        <v>54.800000000000125</v>
      </c>
      <c r="S120" s="54">
        <f t="shared" si="42"/>
        <v>51.800000000000125</v>
      </c>
      <c r="T120" s="54">
        <f t="shared" si="43"/>
        <v>72.7999999999995</v>
      </c>
      <c r="U120" s="54">
        <f t="shared" si="44"/>
        <v>71.799999999999571</v>
      </c>
      <c r="V120" s="54">
        <f t="shared" si="45"/>
        <v>34.800000000000125</v>
      </c>
      <c r="W120" s="54">
        <f t="shared" si="46"/>
        <v>83.7999999999995</v>
      </c>
      <c r="X120" s="54">
        <f t="shared" si="47"/>
        <v>227.7999999999995</v>
      </c>
      <c r="Y120" s="54">
        <f t="shared" si="48"/>
        <v>137.7999999999995</v>
      </c>
      <c r="Z120" s="54">
        <f t="shared" si="49"/>
        <v>167.7999999999995</v>
      </c>
      <c r="AA120" s="54">
        <f t="shared" si="50"/>
        <v>144.7999999999995</v>
      </c>
      <c r="AB120" s="54">
        <f t="shared" si="51"/>
        <v>58.800000000000125</v>
      </c>
      <c r="AC120" s="54">
        <f t="shared" si="52"/>
        <v>119.7999999999995</v>
      </c>
      <c r="AD120" s="54">
        <f t="shared" si="53"/>
        <v>124.7999999999995</v>
      </c>
      <c r="AF120" s="54"/>
      <c r="AG120" s="54"/>
      <c r="AI120" s="54">
        <f t="shared" si="54"/>
        <v>34.800000000000125</v>
      </c>
      <c r="AJ120" s="54">
        <f t="shared" si="55"/>
        <v>278.800000000002</v>
      </c>
    </row>
    <row r="121" spans="2:36" hidden="1" x14ac:dyDescent="0.25">
      <c r="B121" s="51"/>
      <c r="C121" s="55"/>
      <c r="D121" s="55"/>
      <c r="E121" s="54">
        <v>117</v>
      </c>
      <c r="F121" s="54">
        <f t="shared" si="29"/>
        <v>144.89999999999949</v>
      </c>
      <c r="G121" s="54">
        <f t="shared" si="30"/>
        <v>132.89999999999949</v>
      </c>
      <c r="H121" s="54">
        <f t="shared" si="31"/>
        <v>135.89999999999949</v>
      </c>
      <c r="I121" s="54">
        <f t="shared" si="32"/>
        <v>278.90000000000202</v>
      </c>
      <c r="J121" s="54">
        <f t="shared" si="33"/>
        <v>240.89999999999949</v>
      </c>
      <c r="K121" s="54">
        <f t="shared" si="34"/>
        <v>118.89999999999949</v>
      </c>
      <c r="L121" s="54">
        <f t="shared" si="35"/>
        <v>176.89999999999949</v>
      </c>
      <c r="M121" s="54">
        <f t="shared" si="36"/>
        <v>140.89999999999949</v>
      </c>
      <c r="N121" s="54">
        <f t="shared" si="37"/>
        <v>116.89999999999949</v>
      </c>
      <c r="O121" s="54">
        <f t="shared" si="38"/>
        <v>96.899999999999494</v>
      </c>
      <c r="P121" s="54">
        <f t="shared" si="39"/>
        <v>161.89999999999949</v>
      </c>
      <c r="Q121" s="54">
        <f t="shared" si="40"/>
        <v>70.899999999999636</v>
      </c>
      <c r="R121" s="54">
        <f t="shared" si="41"/>
        <v>54.900000000000126</v>
      </c>
      <c r="S121" s="54">
        <f t="shared" si="42"/>
        <v>51.900000000000126</v>
      </c>
      <c r="T121" s="54">
        <f t="shared" si="43"/>
        <v>72.899999999999494</v>
      </c>
      <c r="U121" s="54">
        <f t="shared" si="44"/>
        <v>71.899999999999565</v>
      </c>
      <c r="V121" s="54">
        <f t="shared" si="45"/>
        <v>34.900000000000126</v>
      </c>
      <c r="W121" s="54">
        <f t="shared" si="46"/>
        <v>83.899999999999494</v>
      </c>
      <c r="X121" s="54">
        <f t="shared" si="47"/>
        <v>227.89999999999949</v>
      </c>
      <c r="Y121" s="54">
        <f t="shared" si="48"/>
        <v>137.89999999999949</v>
      </c>
      <c r="Z121" s="54">
        <f t="shared" si="49"/>
        <v>167.89999999999949</v>
      </c>
      <c r="AA121" s="54">
        <f t="shared" si="50"/>
        <v>144.89999999999949</v>
      </c>
      <c r="AB121" s="54">
        <f t="shared" si="51"/>
        <v>58.900000000000126</v>
      </c>
      <c r="AC121" s="54">
        <f t="shared" si="52"/>
        <v>119.89999999999949</v>
      </c>
      <c r="AD121" s="54">
        <f t="shared" si="53"/>
        <v>124.89999999999949</v>
      </c>
      <c r="AF121" s="54"/>
      <c r="AG121" s="54"/>
      <c r="AI121" s="54">
        <f t="shared" si="54"/>
        <v>34.900000000000126</v>
      </c>
      <c r="AJ121" s="54">
        <f t="shared" si="55"/>
        <v>278.90000000000202</v>
      </c>
    </row>
    <row r="122" spans="2:36" hidden="1" x14ac:dyDescent="0.25">
      <c r="B122" s="51"/>
      <c r="C122" s="55"/>
      <c r="D122" s="55"/>
      <c r="E122" s="54">
        <v>118</v>
      </c>
      <c r="F122" s="54">
        <f t="shared" si="29"/>
        <v>144.99999999999949</v>
      </c>
      <c r="G122" s="54">
        <f t="shared" si="30"/>
        <v>132.99999999999949</v>
      </c>
      <c r="H122" s="54">
        <f t="shared" si="31"/>
        <v>135.99999999999949</v>
      </c>
      <c r="I122" s="54">
        <f t="shared" si="32"/>
        <v>279.00000000000205</v>
      </c>
      <c r="J122" s="54">
        <f t="shared" si="33"/>
        <v>240.99999999999949</v>
      </c>
      <c r="K122" s="54">
        <f t="shared" si="34"/>
        <v>118.99999999999949</v>
      </c>
      <c r="L122" s="54">
        <f t="shared" si="35"/>
        <v>176.99999999999949</v>
      </c>
      <c r="M122" s="54">
        <f t="shared" si="36"/>
        <v>140.99999999999949</v>
      </c>
      <c r="N122" s="54">
        <f t="shared" si="37"/>
        <v>116.99999999999949</v>
      </c>
      <c r="O122" s="54">
        <f t="shared" si="38"/>
        <v>96.999999999999488</v>
      </c>
      <c r="P122" s="54">
        <f t="shared" si="39"/>
        <v>161.99999999999949</v>
      </c>
      <c r="Q122" s="54">
        <f t="shared" si="40"/>
        <v>70.999999999999631</v>
      </c>
      <c r="R122" s="54">
        <f t="shared" si="41"/>
        <v>55.000000000000128</v>
      </c>
      <c r="S122" s="54">
        <f t="shared" si="42"/>
        <v>52.000000000000128</v>
      </c>
      <c r="T122" s="54">
        <f t="shared" si="43"/>
        <v>72.999999999999488</v>
      </c>
      <c r="U122" s="54">
        <f t="shared" si="44"/>
        <v>71.999999999999559</v>
      </c>
      <c r="V122" s="54">
        <f t="shared" si="45"/>
        <v>35.000000000000128</v>
      </c>
      <c r="W122" s="54">
        <f t="shared" si="46"/>
        <v>83.999999999999488</v>
      </c>
      <c r="X122" s="54">
        <f t="shared" si="47"/>
        <v>227.99999999999949</v>
      </c>
      <c r="Y122" s="54">
        <f t="shared" si="48"/>
        <v>137.99999999999949</v>
      </c>
      <c r="Z122" s="54">
        <f t="shared" si="49"/>
        <v>167.99999999999949</v>
      </c>
      <c r="AA122" s="54">
        <f t="shared" si="50"/>
        <v>144.99999999999949</v>
      </c>
      <c r="AB122" s="54">
        <f t="shared" si="51"/>
        <v>59.000000000000128</v>
      </c>
      <c r="AC122" s="54">
        <f t="shared" si="52"/>
        <v>119.99999999999949</v>
      </c>
      <c r="AD122" s="54">
        <f t="shared" si="53"/>
        <v>124.99999999999949</v>
      </c>
      <c r="AF122" s="54"/>
      <c r="AG122" s="54"/>
      <c r="AI122" s="54">
        <f t="shared" si="54"/>
        <v>35.000000000000128</v>
      </c>
      <c r="AJ122" s="54">
        <f t="shared" si="55"/>
        <v>279.00000000000205</v>
      </c>
    </row>
    <row r="123" spans="2:36" hidden="1" x14ac:dyDescent="0.25">
      <c r="B123" s="51"/>
      <c r="C123" s="55"/>
      <c r="D123" s="55"/>
      <c r="E123" s="54">
        <v>119</v>
      </c>
      <c r="F123" s="54">
        <f t="shared" si="29"/>
        <v>145.09999999999948</v>
      </c>
      <c r="G123" s="54">
        <f t="shared" si="30"/>
        <v>133.09999999999948</v>
      </c>
      <c r="H123" s="54">
        <f t="shared" si="31"/>
        <v>136.09999999999948</v>
      </c>
      <c r="I123" s="54">
        <f t="shared" si="32"/>
        <v>279.10000000000207</v>
      </c>
      <c r="J123" s="54">
        <f t="shared" si="33"/>
        <v>241.09999999999948</v>
      </c>
      <c r="K123" s="54">
        <f t="shared" si="34"/>
        <v>119.09999999999948</v>
      </c>
      <c r="L123" s="54">
        <f t="shared" si="35"/>
        <v>177.09999999999948</v>
      </c>
      <c r="M123" s="54">
        <f t="shared" si="36"/>
        <v>141.09999999999948</v>
      </c>
      <c r="N123" s="54">
        <f t="shared" si="37"/>
        <v>117.09999999999948</v>
      </c>
      <c r="O123" s="54">
        <f t="shared" si="38"/>
        <v>97.099999999999483</v>
      </c>
      <c r="P123" s="54">
        <f t="shared" si="39"/>
        <v>162.09999999999948</v>
      </c>
      <c r="Q123" s="54">
        <f t="shared" si="40"/>
        <v>71.099999999999625</v>
      </c>
      <c r="R123" s="54">
        <f t="shared" si="41"/>
        <v>55.100000000000129</v>
      </c>
      <c r="S123" s="54">
        <f t="shared" si="42"/>
        <v>52.100000000000129</v>
      </c>
      <c r="T123" s="54">
        <f t="shared" si="43"/>
        <v>73.099999999999483</v>
      </c>
      <c r="U123" s="54">
        <f t="shared" si="44"/>
        <v>72.099999999999554</v>
      </c>
      <c r="V123" s="54">
        <f t="shared" si="45"/>
        <v>35.100000000000129</v>
      </c>
      <c r="W123" s="54">
        <f t="shared" si="46"/>
        <v>84.099999999999483</v>
      </c>
      <c r="X123" s="54">
        <f t="shared" si="47"/>
        <v>228.09999999999948</v>
      </c>
      <c r="Y123" s="54">
        <f t="shared" si="48"/>
        <v>138.09999999999948</v>
      </c>
      <c r="Z123" s="54">
        <f t="shared" si="49"/>
        <v>168.09999999999948</v>
      </c>
      <c r="AA123" s="54">
        <f t="shared" si="50"/>
        <v>145.09999999999948</v>
      </c>
      <c r="AB123" s="54">
        <f t="shared" si="51"/>
        <v>59.100000000000129</v>
      </c>
      <c r="AC123" s="54">
        <f t="shared" si="52"/>
        <v>120.09999999999948</v>
      </c>
      <c r="AD123" s="54">
        <f t="shared" si="53"/>
        <v>125.09999999999948</v>
      </c>
      <c r="AF123" s="54"/>
      <c r="AG123" s="54"/>
      <c r="AI123" s="54">
        <f t="shared" si="54"/>
        <v>35.100000000000129</v>
      </c>
      <c r="AJ123" s="54">
        <f t="shared" si="55"/>
        <v>279.10000000000207</v>
      </c>
    </row>
    <row r="124" spans="2:36" hidden="1" x14ac:dyDescent="0.25">
      <c r="B124" s="51"/>
      <c r="C124" s="56"/>
      <c r="D124" s="56"/>
      <c r="E124" s="54">
        <v>120</v>
      </c>
      <c r="F124" s="54">
        <f t="shared" si="29"/>
        <v>145.19999999999948</v>
      </c>
      <c r="G124" s="54">
        <f t="shared" si="30"/>
        <v>133.19999999999948</v>
      </c>
      <c r="H124" s="54">
        <f t="shared" si="31"/>
        <v>136.19999999999948</v>
      </c>
      <c r="I124" s="54">
        <f t="shared" si="32"/>
        <v>279.20000000000209</v>
      </c>
      <c r="J124" s="54">
        <f t="shared" si="33"/>
        <v>241.19999999999948</v>
      </c>
      <c r="K124" s="54">
        <f t="shared" si="34"/>
        <v>119.19999999999948</v>
      </c>
      <c r="L124" s="54">
        <f t="shared" si="35"/>
        <v>177.19999999999948</v>
      </c>
      <c r="M124" s="54">
        <f t="shared" si="36"/>
        <v>141.19999999999948</v>
      </c>
      <c r="N124" s="54">
        <f t="shared" si="37"/>
        <v>117.19999999999948</v>
      </c>
      <c r="O124" s="54">
        <f t="shared" si="38"/>
        <v>97.199999999999477</v>
      </c>
      <c r="P124" s="54">
        <f t="shared" si="39"/>
        <v>162.19999999999948</v>
      </c>
      <c r="Q124" s="54">
        <f t="shared" si="40"/>
        <v>71.199999999999619</v>
      </c>
      <c r="R124" s="54">
        <f t="shared" si="41"/>
        <v>55.200000000000131</v>
      </c>
      <c r="S124" s="54">
        <f t="shared" si="42"/>
        <v>52.200000000000131</v>
      </c>
      <c r="T124" s="54">
        <f t="shared" si="43"/>
        <v>73.199999999999477</v>
      </c>
      <c r="U124" s="54">
        <f t="shared" si="44"/>
        <v>72.199999999999548</v>
      </c>
      <c r="V124" s="54">
        <f t="shared" si="45"/>
        <v>35.200000000000131</v>
      </c>
      <c r="W124" s="54">
        <f t="shared" si="46"/>
        <v>84.199999999999477</v>
      </c>
      <c r="X124" s="54">
        <f t="shared" si="47"/>
        <v>228.19999999999948</v>
      </c>
      <c r="Y124" s="54">
        <f t="shared" si="48"/>
        <v>138.19999999999948</v>
      </c>
      <c r="Z124" s="54">
        <f t="shared" si="49"/>
        <v>168.19999999999948</v>
      </c>
      <c r="AA124" s="54">
        <f t="shared" si="50"/>
        <v>145.19999999999948</v>
      </c>
      <c r="AB124" s="54">
        <f t="shared" si="51"/>
        <v>59.200000000000131</v>
      </c>
      <c r="AC124" s="54">
        <f t="shared" si="52"/>
        <v>120.19999999999948</v>
      </c>
      <c r="AD124" s="54">
        <f t="shared" si="53"/>
        <v>125.19999999999948</v>
      </c>
      <c r="AF124" s="54"/>
      <c r="AG124" s="54"/>
      <c r="AI124" s="54">
        <f t="shared" si="54"/>
        <v>35.200000000000131</v>
      </c>
      <c r="AJ124" s="54">
        <f t="shared" si="55"/>
        <v>279.20000000000209</v>
      </c>
    </row>
    <row r="125" spans="2:36" hidden="1" x14ac:dyDescent="0.25">
      <c r="B125" s="51"/>
      <c r="C125" s="59"/>
      <c r="D125" s="60"/>
      <c r="E125" s="54">
        <v>121</v>
      </c>
      <c r="F125" s="54">
        <f t="shared" si="29"/>
        <v>145.29999999999947</v>
      </c>
      <c r="G125" s="54">
        <f t="shared" si="30"/>
        <v>133.29999999999947</v>
      </c>
      <c r="H125" s="54">
        <f t="shared" si="31"/>
        <v>136.29999999999947</v>
      </c>
      <c r="I125" s="54">
        <f t="shared" si="32"/>
        <v>279.30000000000211</v>
      </c>
      <c r="J125" s="54">
        <f t="shared" si="33"/>
        <v>241.29999999999947</v>
      </c>
      <c r="K125" s="54">
        <f t="shared" si="34"/>
        <v>119.29999999999947</v>
      </c>
      <c r="L125" s="54">
        <f t="shared" si="35"/>
        <v>177.29999999999947</v>
      </c>
      <c r="M125" s="54">
        <f t="shared" si="36"/>
        <v>141.29999999999947</v>
      </c>
      <c r="N125" s="54">
        <f t="shared" si="37"/>
        <v>117.29999999999947</v>
      </c>
      <c r="O125" s="54">
        <f t="shared" si="38"/>
        <v>97.299999999999471</v>
      </c>
      <c r="P125" s="54">
        <f t="shared" si="39"/>
        <v>162.29999999999947</v>
      </c>
      <c r="Q125" s="54">
        <f t="shared" si="40"/>
        <v>71.299999999999613</v>
      </c>
      <c r="R125" s="54">
        <f t="shared" si="41"/>
        <v>55.300000000000132</v>
      </c>
      <c r="S125" s="54">
        <f t="shared" si="42"/>
        <v>52.300000000000132</v>
      </c>
      <c r="T125" s="54">
        <f t="shared" si="43"/>
        <v>73.299999999999471</v>
      </c>
      <c r="U125" s="54">
        <f t="shared" si="44"/>
        <v>72.299999999999542</v>
      </c>
      <c r="V125" s="54">
        <f t="shared" si="45"/>
        <v>35.300000000000132</v>
      </c>
      <c r="W125" s="54">
        <f t="shared" si="46"/>
        <v>84.299999999999471</v>
      </c>
      <c r="X125" s="54">
        <f t="shared" si="47"/>
        <v>228.29999999999947</v>
      </c>
      <c r="Y125" s="54">
        <f t="shared" si="48"/>
        <v>138.29999999999947</v>
      </c>
      <c r="Z125" s="54">
        <f t="shared" si="49"/>
        <v>168.29999999999947</v>
      </c>
      <c r="AA125" s="54">
        <f t="shared" si="50"/>
        <v>145.29999999999947</v>
      </c>
      <c r="AB125" s="54">
        <f t="shared" si="51"/>
        <v>59.300000000000132</v>
      </c>
      <c r="AC125" s="54">
        <f t="shared" si="52"/>
        <v>120.29999999999947</v>
      </c>
      <c r="AD125" s="54">
        <f t="shared" si="53"/>
        <v>125.29999999999947</v>
      </c>
      <c r="AF125" s="54"/>
      <c r="AG125" s="54"/>
      <c r="AI125" s="54">
        <f t="shared" si="54"/>
        <v>35.300000000000132</v>
      </c>
      <c r="AJ125" s="54">
        <f t="shared" si="55"/>
        <v>279.30000000000211</v>
      </c>
    </row>
    <row r="126" spans="2:36" hidden="1" x14ac:dyDescent="0.25">
      <c r="B126" s="51"/>
      <c r="C126" s="59"/>
      <c r="D126" s="60"/>
      <c r="E126" s="54">
        <v>122</v>
      </c>
      <c r="F126" s="54">
        <f t="shared" si="29"/>
        <v>145.39999999999947</v>
      </c>
      <c r="G126" s="54">
        <f t="shared" si="30"/>
        <v>133.39999999999947</v>
      </c>
      <c r="H126" s="54">
        <f t="shared" si="31"/>
        <v>136.39999999999947</v>
      </c>
      <c r="I126" s="54">
        <f t="shared" si="32"/>
        <v>279.40000000000214</v>
      </c>
      <c r="J126" s="54">
        <f t="shared" si="33"/>
        <v>241.39999999999947</v>
      </c>
      <c r="K126" s="54">
        <f t="shared" si="34"/>
        <v>119.39999999999947</v>
      </c>
      <c r="L126" s="54">
        <f t="shared" si="35"/>
        <v>177.39999999999947</v>
      </c>
      <c r="M126" s="54">
        <f t="shared" si="36"/>
        <v>141.39999999999947</v>
      </c>
      <c r="N126" s="54">
        <f t="shared" si="37"/>
        <v>117.39999999999947</v>
      </c>
      <c r="O126" s="54">
        <f t="shared" si="38"/>
        <v>97.399999999999466</v>
      </c>
      <c r="P126" s="54">
        <f t="shared" si="39"/>
        <v>162.39999999999947</v>
      </c>
      <c r="Q126" s="54">
        <f t="shared" si="40"/>
        <v>71.399999999999608</v>
      </c>
      <c r="R126" s="54">
        <f t="shared" si="41"/>
        <v>55.400000000000134</v>
      </c>
      <c r="S126" s="54">
        <f t="shared" si="42"/>
        <v>52.400000000000134</v>
      </c>
      <c r="T126" s="54">
        <f t="shared" si="43"/>
        <v>73.399999999999466</v>
      </c>
      <c r="U126" s="54">
        <f t="shared" si="44"/>
        <v>72.399999999999537</v>
      </c>
      <c r="V126" s="54">
        <f t="shared" si="45"/>
        <v>35.400000000000134</v>
      </c>
      <c r="W126" s="54">
        <f t="shared" si="46"/>
        <v>84.399999999999466</v>
      </c>
      <c r="X126" s="54">
        <f t="shared" si="47"/>
        <v>228.39999999999947</v>
      </c>
      <c r="Y126" s="54">
        <f t="shared" si="48"/>
        <v>138.39999999999947</v>
      </c>
      <c r="Z126" s="54">
        <f t="shared" si="49"/>
        <v>168.39999999999947</v>
      </c>
      <c r="AA126" s="54">
        <f t="shared" si="50"/>
        <v>145.39999999999947</v>
      </c>
      <c r="AB126" s="54">
        <f t="shared" si="51"/>
        <v>59.400000000000134</v>
      </c>
      <c r="AC126" s="54">
        <f t="shared" si="52"/>
        <v>120.39999999999947</v>
      </c>
      <c r="AD126" s="54">
        <f t="shared" si="53"/>
        <v>125.39999999999947</v>
      </c>
      <c r="AF126" s="54"/>
      <c r="AG126" s="54"/>
      <c r="AI126" s="54">
        <f t="shared" si="54"/>
        <v>35.400000000000134</v>
      </c>
      <c r="AJ126" s="54">
        <f t="shared" si="55"/>
        <v>279.40000000000214</v>
      </c>
    </row>
    <row r="127" spans="2:36" hidden="1" x14ac:dyDescent="0.25">
      <c r="B127" s="51"/>
      <c r="C127" s="59"/>
      <c r="D127" s="60"/>
      <c r="E127" s="54">
        <v>123</v>
      </c>
      <c r="F127" s="54">
        <f t="shared" si="29"/>
        <v>145.49999999999946</v>
      </c>
      <c r="G127" s="54">
        <f t="shared" si="30"/>
        <v>133.49999999999946</v>
      </c>
      <c r="H127" s="54">
        <f t="shared" si="31"/>
        <v>136.49999999999946</v>
      </c>
      <c r="I127" s="54">
        <f t="shared" si="32"/>
        <v>279.50000000000216</v>
      </c>
      <c r="J127" s="54">
        <f t="shared" si="33"/>
        <v>241.49999999999946</v>
      </c>
      <c r="K127" s="54">
        <f t="shared" si="34"/>
        <v>119.49999999999946</v>
      </c>
      <c r="L127" s="54">
        <f t="shared" si="35"/>
        <v>177.49999999999946</v>
      </c>
      <c r="M127" s="54">
        <f t="shared" si="36"/>
        <v>141.49999999999946</v>
      </c>
      <c r="N127" s="54">
        <f t="shared" si="37"/>
        <v>117.49999999999946</v>
      </c>
      <c r="O127" s="54">
        <f t="shared" si="38"/>
        <v>97.49999999999946</v>
      </c>
      <c r="P127" s="54">
        <f t="shared" si="39"/>
        <v>162.49999999999946</v>
      </c>
      <c r="Q127" s="54">
        <f t="shared" si="40"/>
        <v>71.499999999999602</v>
      </c>
      <c r="R127" s="54">
        <f t="shared" si="41"/>
        <v>55.500000000000135</v>
      </c>
      <c r="S127" s="54">
        <f t="shared" si="42"/>
        <v>52.500000000000135</v>
      </c>
      <c r="T127" s="54">
        <f t="shared" si="43"/>
        <v>73.49999999999946</v>
      </c>
      <c r="U127" s="54">
        <f t="shared" si="44"/>
        <v>72.499999999999531</v>
      </c>
      <c r="V127" s="54">
        <f t="shared" si="45"/>
        <v>35.500000000000135</v>
      </c>
      <c r="W127" s="54">
        <f t="shared" si="46"/>
        <v>84.49999999999946</v>
      </c>
      <c r="X127" s="54">
        <f t="shared" si="47"/>
        <v>228.49999999999946</v>
      </c>
      <c r="Y127" s="54">
        <f t="shared" si="48"/>
        <v>138.49999999999946</v>
      </c>
      <c r="Z127" s="54">
        <f t="shared" si="49"/>
        <v>168.49999999999946</v>
      </c>
      <c r="AA127" s="54">
        <f t="shared" si="50"/>
        <v>145.49999999999946</v>
      </c>
      <c r="AB127" s="54">
        <f t="shared" si="51"/>
        <v>59.500000000000135</v>
      </c>
      <c r="AC127" s="54">
        <f t="shared" si="52"/>
        <v>120.49999999999946</v>
      </c>
      <c r="AD127" s="54">
        <f t="shared" si="53"/>
        <v>125.49999999999946</v>
      </c>
      <c r="AF127" s="54"/>
      <c r="AG127" s="54"/>
      <c r="AI127" s="54">
        <f t="shared" si="54"/>
        <v>35.500000000000135</v>
      </c>
      <c r="AJ127" s="54">
        <f t="shared" si="55"/>
        <v>279.50000000000216</v>
      </c>
    </row>
    <row r="128" spans="2:36" hidden="1" x14ac:dyDescent="0.25">
      <c r="B128" s="51"/>
      <c r="C128" s="61"/>
      <c r="D128" s="60"/>
      <c r="E128" s="54">
        <v>124</v>
      </c>
      <c r="F128" s="54">
        <f t="shared" si="29"/>
        <v>145.59999999999945</v>
      </c>
      <c r="G128" s="54">
        <f t="shared" si="30"/>
        <v>133.59999999999945</v>
      </c>
      <c r="H128" s="54">
        <f t="shared" si="31"/>
        <v>136.59999999999945</v>
      </c>
      <c r="I128" s="54">
        <f t="shared" si="32"/>
        <v>279.60000000000218</v>
      </c>
      <c r="J128" s="54">
        <f t="shared" si="33"/>
        <v>241.59999999999945</v>
      </c>
      <c r="K128" s="54">
        <f t="shared" si="34"/>
        <v>119.59999999999945</v>
      </c>
      <c r="L128" s="54">
        <f t="shared" si="35"/>
        <v>177.59999999999945</v>
      </c>
      <c r="M128" s="54">
        <f t="shared" si="36"/>
        <v>141.59999999999945</v>
      </c>
      <c r="N128" s="54">
        <f t="shared" si="37"/>
        <v>117.59999999999945</v>
      </c>
      <c r="O128" s="54">
        <f t="shared" si="38"/>
        <v>97.599999999999454</v>
      </c>
      <c r="P128" s="54">
        <f t="shared" si="39"/>
        <v>162.59999999999945</v>
      </c>
      <c r="Q128" s="54">
        <f t="shared" si="40"/>
        <v>71.599999999999596</v>
      </c>
      <c r="R128" s="54">
        <f t="shared" si="41"/>
        <v>55.600000000000136</v>
      </c>
      <c r="S128" s="54">
        <f t="shared" si="42"/>
        <v>52.600000000000136</v>
      </c>
      <c r="T128" s="54">
        <f t="shared" si="43"/>
        <v>73.599999999999454</v>
      </c>
      <c r="U128" s="54">
        <f t="shared" si="44"/>
        <v>72.599999999999525</v>
      </c>
      <c r="V128" s="54">
        <f t="shared" si="45"/>
        <v>35.600000000000136</v>
      </c>
      <c r="W128" s="54">
        <f t="shared" si="46"/>
        <v>84.599999999999454</v>
      </c>
      <c r="X128" s="54">
        <f t="shared" si="47"/>
        <v>228.59999999999945</v>
      </c>
      <c r="Y128" s="54">
        <f t="shared" si="48"/>
        <v>138.59999999999945</v>
      </c>
      <c r="Z128" s="54">
        <f t="shared" si="49"/>
        <v>168.59999999999945</v>
      </c>
      <c r="AA128" s="54">
        <f t="shared" si="50"/>
        <v>145.59999999999945</v>
      </c>
      <c r="AB128" s="54">
        <f t="shared" si="51"/>
        <v>59.600000000000136</v>
      </c>
      <c r="AC128" s="54">
        <f t="shared" si="52"/>
        <v>120.59999999999945</v>
      </c>
      <c r="AD128" s="54">
        <f t="shared" si="53"/>
        <v>125.59999999999945</v>
      </c>
      <c r="AF128" s="54"/>
      <c r="AG128" s="54"/>
      <c r="AI128" s="54">
        <f t="shared" si="54"/>
        <v>35.600000000000136</v>
      </c>
      <c r="AJ128" s="54">
        <f t="shared" si="55"/>
        <v>279.60000000000218</v>
      </c>
    </row>
    <row r="129" spans="2:36" hidden="1" x14ac:dyDescent="0.25">
      <c r="B129" s="51"/>
      <c r="C129" s="59"/>
      <c r="D129" s="60"/>
      <c r="E129" s="54">
        <v>125</v>
      </c>
      <c r="F129" s="54">
        <f t="shared" si="29"/>
        <v>145.69999999999945</v>
      </c>
      <c r="G129" s="54">
        <f t="shared" si="30"/>
        <v>133.69999999999945</v>
      </c>
      <c r="H129" s="54">
        <f t="shared" si="31"/>
        <v>136.69999999999945</v>
      </c>
      <c r="I129" s="54">
        <f t="shared" si="32"/>
        <v>279.70000000000221</v>
      </c>
      <c r="J129" s="54">
        <f t="shared" si="33"/>
        <v>241.69999999999945</v>
      </c>
      <c r="K129" s="54">
        <f t="shared" si="34"/>
        <v>119.69999999999945</v>
      </c>
      <c r="L129" s="54">
        <f t="shared" si="35"/>
        <v>177.69999999999945</v>
      </c>
      <c r="M129" s="54">
        <f t="shared" si="36"/>
        <v>141.69999999999945</v>
      </c>
      <c r="N129" s="54">
        <f t="shared" si="37"/>
        <v>117.69999999999945</v>
      </c>
      <c r="O129" s="54">
        <f t="shared" si="38"/>
        <v>97.699999999999449</v>
      </c>
      <c r="P129" s="54">
        <f t="shared" si="39"/>
        <v>162.69999999999945</v>
      </c>
      <c r="Q129" s="54">
        <f t="shared" si="40"/>
        <v>71.699999999999591</v>
      </c>
      <c r="R129" s="54">
        <f t="shared" si="41"/>
        <v>55.700000000000138</v>
      </c>
      <c r="S129" s="54">
        <f t="shared" si="42"/>
        <v>52.700000000000138</v>
      </c>
      <c r="T129" s="54">
        <f t="shared" si="43"/>
        <v>73.699999999999449</v>
      </c>
      <c r="U129" s="54">
        <f t="shared" si="44"/>
        <v>72.69999999999952</v>
      </c>
      <c r="V129" s="54">
        <f t="shared" si="45"/>
        <v>35.700000000000138</v>
      </c>
      <c r="W129" s="54">
        <f t="shared" si="46"/>
        <v>84.699999999999449</v>
      </c>
      <c r="X129" s="54">
        <f t="shared" si="47"/>
        <v>228.69999999999945</v>
      </c>
      <c r="Y129" s="54">
        <f t="shared" si="48"/>
        <v>138.69999999999945</v>
      </c>
      <c r="Z129" s="54">
        <f t="shared" si="49"/>
        <v>168.69999999999945</v>
      </c>
      <c r="AA129" s="54">
        <f t="shared" si="50"/>
        <v>145.69999999999945</v>
      </c>
      <c r="AB129" s="54">
        <f t="shared" si="51"/>
        <v>59.700000000000138</v>
      </c>
      <c r="AC129" s="54">
        <f t="shared" si="52"/>
        <v>120.69999999999945</v>
      </c>
      <c r="AD129" s="54">
        <f t="shared" si="53"/>
        <v>125.69999999999945</v>
      </c>
      <c r="AF129" s="54"/>
      <c r="AG129" s="54"/>
      <c r="AI129" s="54">
        <f t="shared" si="54"/>
        <v>35.700000000000138</v>
      </c>
      <c r="AJ129" s="54">
        <f t="shared" si="55"/>
        <v>279.70000000000221</v>
      </c>
    </row>
    <row r="130" spans="2:36" hidden="1" x14ac:dyDescent="0.25">
      <c r="B130" s="51"/>
      <c r="C130" s="59"/>
      <c r="D130" s="60"/>
      <c r="E130" s="54">
        <v>126</v>
      </c>
      <c r="F130" s="54">
        <f t="shared" si="29"/>
        <v>145.79999999999944</v>
      </c>
      <c r="G130" s="54">
        <f t="shared" si="30"/>
        <v>133.79999999999944</v>
      </c>
      <c r="H130" s="54">
        <f t="shared" si="31"/>
        <v>136.79999999999944</v>
      </c>
      <c r="I130" s="54">
        <f t="shared" si="32"/>
        <v>279.80000000000223</v>
      </c>
      <c r="J130" s="54">
        <f t="shared" si="33"/>
        <v>241.79999999999944</v>
      </c>
      <c r="K130" s="54">
        <f t="shared" si="34"/>
        <v>119.79999999999944</v>
      </c>
      <c r="L130" s="54">
        <f t="shared" si="35"/>
        <v>177.79999999999944</v>
      </c>
      <c r="M130" s="54">
        <f t="shared" si="36"/>
        <v>141.79999999999944</v>
      </c>
      <c r="N130" s="54">
        <f t="shared" si="37"/>
        <v>117.79999999999944</v>
      </c>
      <c r="O130" s="54">
        <f t="shared" si="38"/>
        <v>97.799999999999443</v>
      </c>
      <c r="P130" s="54">
        <f t="shared" si="39"/>
        <v>162.79999999999944</v>
      </c>
      <c r="Q130" s="54">
        <f t="shared" si="40"/>
        <v>71.799999999999585</v>
      </c>
      <c r="R130" s="54">
        <f t="shared" si="41"/>
        <v>55.800000000000139</v>
      </c>
      <c r="S130" s="54">
        <f t="shared" si="42"/>
        <v>52.800000000000139</v>
      </c>
      <c r="T130" s="54">
        <f t="shared" si="43"/>
        <v>73.799999999999443</v>
      </c>
      <c r="U130" s="54">
        <f t="shared" si="44"/>
        <v>72.799999999999514</v>
      </c>
      <c r="V130" s="54">
        <f t="shared" si="45"/>
        <v>35.800000000000139</v>
      </c>
      <c r="W130" s="54">
        <f t="shared" si="46"/>
        <v>84.799999999999443</v>
      </c>
      <c r="X130" s="54">
        <f t="shared" si="47"/>
        <v>228.79999999999944</v>
      </c>
      <c r="Y130" s="54">
        <f t="shared" si="48"/>
        <v>138.79999999999944</v>
      </c>
      <c r="Z130" s="54">
        <f t="shared" si="49"/>
        <v>168.79999999999944</v>
      </c>
      <c r="AA130" s="54">
        <f t="shared" si="50"/>
        <v>145.79999999999944</v>
      </c>
      <c r="AB130" s="54">
        <f t="shared" si="51"/>
        <v>59.800000000000139</v>
      </c>
      <c r="AC130" s="54">
        <f t="shared" si="52"/>
        <v>120.79999999999944</v>
      </c>
      <c r="AD130" s="54">
        <f t="shared" si="53"/>
        <v>125.79999999999944</v>
      </c>
      <c r="AF130" s="54"/>
      <c r="AG130" s="54"/>
      <c r="AI130" s="54">
        <f t="shared" si="54"/>
        <v>35.800000000000139</v>
      </c>
      <c r="AJ130" s="54">
        <f t="shared" si="55"/>
        <v>279.80000000000223</v>
      </c>
    </row>
    <row r="131" spans="2:36" hidden="1" x14ac:dyDescent="0.25">
      <c r="B131" s="51"/>
      <c r="C131" s="59"/>
      <c r="D131" s="60"/>
      <c r="E131" s="54">
        <v>127</v>
      </c>
      <c r="F131" s="54">
        <f t="shared" si="29"/>
        <v>145.89999999999944</v>
      </c>
      <c r="G131" s="54">
        <f t="shared" si="30"/>
        <v>133.89999999999944</v>
      </c>
      <c r="H131" s="54">
        <f t="shared" si="31"/>
        <v>136.89999999999944</v>
      </c>
      <c r="I131" s="54">
        <f t="shared" si="32"/>
        <v>279.90000000000225</v>
      </c>
      <c r="J131" s="54">
        <f t="shared" si="33"/>
        <v>241.89999999999944</v>
      </c>
      <c r="K131" s="54">
        <f t="shared" si="34"/>
        <v>119.89999999999944</v>
      </c>
      <c r="L131" s="54">
        <f t="shared" si="35"/>
        <v>177.89999999999944</v>
      </c>
      <c r="M131" s="54">
        <f t="shared" si="36"/>
        <v>141.89999999999944</v>
      </c>
      <c r="N131" s="54">
        <f t="shared" si="37"/>
        <v>117.89999999999944</v>
      </c>
      <c r="O131" s="54">
        <f t="shared" si="38"/>
        <v>97.899999999999437</v>
      </c>
      <c r="P131" s="54">
        <f t="shared" si="39"/>
        <v>162.89999999999944</v>
      </c>
      <c r="Q131" s="54">
        <f t="shared" si="40"/>
        <v>71.899999999999579</v>
      </c>
      <c r="R131" s="54">
        <f t="shared" si="41"/>
        <v>55.900000000000141</v>
      </c>
      <c r="S131" s="54">
        <f t="shared" si="42"/>
        <v>52.900000000000141</v>
      </c>
      <c r="T131" s="54">
        <f t="shared" si="43"/>
        <v>73.899999999999437</v>
      </c>
      <c r="U131" s="54">
        <f t="shared" si="44"/>
        <v>72.899999999999508</v>
      </c>
      <c r="V131" s="54">
        <f t="shared" si="45"/>
        <v>35.900000000000141</v>
      </c>
      <c r="W131" s="54">
        <f t="shared" si="46"/>
        <v>84.899999999999437</v>
      </c>
      <c r="X131" s="54">
        <f t="shared" si="47"/>
        <v>228.89999999999944</v>
      </c>
      <c r="Y131" s="54">
        <f t="shared" si="48"/>
        <v>138.89999999999944</v>
      </c>
      <c r="Z131" s="54">
        <f t="shared" si="49"/>
        <v>168.89999999999944</v>
      </c>
      <c r="AA131" s="54">
        <f t="shared" si="50"/>
        <v>145.89999999999944</v>
      </c>
      <c r="AB131" s="54">
        <f t="shared" si="51"/>
        <v>59.900000000000141</v>
      </c>
      <c r="AC131" s="54">
        <f t="shared" si="52"/>
        <v>120.89999999999944</v>
      </c>
      <c r="AD131" s="54">
        <f t="shared" si="53"/>
        <v>125.89999999999944</v>
      </c>
      <c r="AF131" s="54"/>
      <c r="AG131" s="54"/>
      <c r="AI131" s="54">
        <f t="shared" si="54"/>
        <v>35.900000000000141</v>
      </c>
      <c r="AJ131" s="54">
        <f t="shared" si="55"/>
        <v>279.90000000000225</v>
      </c>
    </row>
    <row r="132" spans="2:36" hidden="1" x14ac:dyDescent="0.25">
      <c r="B132" s="51"/>
      <c r="C132" s="61"/>
      <c r="D132" s="60"/>
      <c r="E132" s="54">
        <v>128</v>
      </c>
      <c r="F132" s="54">
        <f t="shared" si="29"/>
        <v>145.99999999999943</v>
      </c>
      <c r="G132" s="54">
        <f t="shared" si="30"/>
        <v>133.99999999999943</v>
      </c>
      <c r="H132" s="54">
        <f t="shared" si="31"/>
        <v>136.99999999999943</v>
      </c>
      <c r="I132" s="54">
        <f t="shared" si="32"/>
        <v>280.00000000000227</v>
      </c>
      <c r="J132" s="54">
        <f t="shared" si="33"/>
        <v>241.99999999999943</v>
      </c>
      <c r="K132" s="54">
        <f t="shared" si="34"/>
        <v>119.99999999999943</v>
      </c>
      <c r="L132" s="54">
        <f t="shared" si="35"/>
        <v>177.99999999999943</v>
      </c>
      <c r="M132" s="54">
        <f t="shared" si="36"/>
        <v>141.99999999999943</v>
      </c>
      <c r="N132" s="54">
        <f t="shared" si="37"/>
        <v>117.99999999999943</v>
      </c>
      <c r="O132" s="54">
        <f t="shared" si="38"/>
        <v>97.999999999999432</v>
      </c>
      <c r="P132" s="54">
        <f t="shared" si="39"/>
        <v>162.99999999999943</v>
      </c>
      <c r="Q132" s="54">
        <f t="shared" si="40"/>
        <v>71.999999999999574</v>
      </c>
      <c r="R132" s="54">
        <f t="shared" si="41"/>
        <v>56.000000000000142</v>
      </c>
      <c r="S132" s="54">
        <f t="shared" si="42"/>
        <v>53.000000000000142</v>
      </c>
      <c r="T132" s="54">
        <f t="shared" si="43"/>
        <v>73.999999999999432</v>
      </c>
      <c r="U132" s="54">
        <f t="shared" si="44"/>
        <v>72.999999999999503</v>
      </c>
      <c r="V132" s="54">
        <f t="shared" si="45"/>
        <v>36.000000000000142</v>
      </c>
      <c r="W132" s="54">
        <f t="shared" si="46"/>
        <v>84.999999999999432</v>
      </c>
      <c r="X132" s="54">
        <f t="shared" si="47"/>
        <v>228.99999999999943</v>
      </c>
      <c r="Y132" s="54">
        <f t="shared" si="48"/>
        <v>138.99999999999943</v>
      </c>
      <c r="Z132" s="54">
        <f t="shared" si="49"/>
        <v>168.99999999999943</v>
      </c>
      <c r="AA132" s="54">
        <f t="shared" si="50"/>
        <v>145.99999999999943</v>
      </c>
      <c r="AB132" s="54">
        <f t="shared" si="51"/>
        <v>60.000000000000142</v>
      </c>
      <c r="AC132" s="54">
        <f t="shared" si="52"/>
        <v>120.99999999999943</v>
      </c>
      <c r="AD132" s="54">
        <f t="shared" si="53"/>
        <v>125.99999999999943</v>
      </c>
      <c r="AF132" s="54"/>
      <c r="AG132" s="54"/>
      <c r="AI132" s="54">
        <f t="shared" si="54"/>
        <v>36.000000000000142</v>
      </c>
      <c r="AJ132" s="54">
        <f t="shared" si="55"/>
        <v>280.00000000000227</v>
      </c>
    </row>
    <row r="133" spans="2:36" hidden="1" x14ac:dyDescent="0.25">
      <c r="B133" s="51"/>
      <c r="C133" s="61"/>
      <c r="D133" s="60"/>
      <c r="E133" s="54">
        <v>129</v>
      </c>
      <c r="F133" s="54">
        <f t="shared" si="29"/>
        <v>146.09999999999943</v>
      </c>
      <c r="G133" s="54">
        <f t="shared" si="30"/>
        <v>134.09999999999943</v>
      </c>
      <c r="H133" s="54">
        <f t="shared" si="31"/>
        <v>137.09999999999943</v>
      </c>
      <c r="I133" s="54">
        <f t="shared" si="32"/>
        <v>280.1000000000023</v>
      </c>
      <c r="J133" s="54">
        <f t="shared" si="33"/>
        <v>242.09999999999943</v>
      </c>
      <c r="K133" s="54">
        <f t="shared" si="34"/>
        <v>120.09999999999943</v>
      </c>
      <c r="L133" s="54">
        <f t="shared" si="35"/>
        <v>178.09999999999943</v>
      </c>
      <c r="M133" s="54">
        <f t="shared" si="36"/>
        <v>142.09999999999943</v>
      </c>
      <c r="N133" s="54">
        <f t="shared" si="37"/>
        <v>118.09999999999943</v>
      </c>
      <c r="O133" s="54">
        <f t="shared" si="38"/>
        <v>98.099999999999426</v>
      </c>
      <c r="P133" s="54">
        <f t="shared" si="39"/>
        <v>163.09999999999943</v>
      </c>
      <c r="Q133" s="54">
        <f t="shared" si="40"/>
        <v>72.099999999999568</v>
      </c>
      <c r="R133" s="54">
        <f t="shared" si="41"/>
        <v>56.100000000000144</v>
      </c>
      <c r="S133" s="54">
        <f t="shared" si="42"/>
        <v>53.100000000000144</v>
      </c>
      <c r="T133" s="54">
        <f t="shared" si="43"/>
        <v>74.099999999999426</v>
      </c>
      <c r="U133" s="54">
        <f t="shared" si="44"/>
        <v>73.099999999999497</v>
      </c>
      <c r="V133" s="54">
        <f t="shared" si="45"/>
        <v>36.100000000000144</v>
      </c>
      <c r="W133" s="54">
        <f t="shared" si="46"/>
        <v>85.099999999999426</v>
      </c>
      <c r="X133" s="54">
        <f t="shared" si="47"/>
        <v>229.09999999999943</v>
      </c>
      <c r="Y133" s="54">
        <f t="shared" si="48"/>
        <v>139.09999999999943</v>
      </c>
      <c r="Z133" s="54">
        <f t="shared" si="49"/>
        <v>169.09999999999943</v>
      </c>
      <c r="AA133" s="54">
        <f t="shared" si="50"/>
        <v>146.09999999999943</v>
      </c>
      <c r="AB133" s="54">
        <f t="shared" si="51"/>
        <v>60.100000000000144</v>
      </c>
      <c r="AC133" s="54">
        <f t="shared" si="52"/>
        <v>121.09999999999943</v>
      </c>
      <c r="AD133" s="54">
        <f t="shared" si="53"/>
        <v>126.09999999999943</v>
      </c>
      <c r="AF133" s="54"/>
      <c r="AG133" s="54"/>
      <c r="AI133" s="54">
        <f t="shared" si="54"/>
        <v>36.100000000000144</v>
      </c>
      <c r="AJ133" s="54">
        <f t="shared" si="55"/>
        <v>280.1000000000023</v>
      </c>
    </row>
    <row r="134" spans="2:36" hidden="1" x14ac:dyDescent="0.25">
      <c r="B134" s="51"/>
      <c r="C134" s="54"/>
      <c r="D134" s="54"/>
      <c r="E134" s="54">
        <v>130</v>
      </c>
      <c r="F134" s="54">
        <f t="shared" si="29"/>
        <v>146.19999999999942</v>
      </c>
      <c r="G134" s="54">
        <f t="shared" si="30"/>
        <v>134.19999999999942</v>
      </c>
      <c r="H134" s="54">
        <f t="shared" si="31"/>
        <v>137.19999999999942</v>
      </c>
      <c r="I134" s="54">
        <f t="shared" si="32"/>
        <v>280.20000000000232</v>
      </c>
      <c r="J134" s="54">
        <f t="shared" si="33"/>
        <v>242.19999999999942</v>
      </c>
      <c r="K134" s="54">
        <f t="shared" si="34"/>
        <v>120.19999999999942</v>
      </c>
      <c r="L134" s="54">
        <f t="shared" si="35"/>
        <v>178.19999999999942</v>
      </c>
      <c r="M134" s="54">
        <f t="shared" si="36"/>
        <v>142.19999999999942</v>
      </c>
      <c r="N134" s="54">
        <f t="shared" si="37"/>
        <v>118.19999999999942</v>
      </c>
      <c r="O134" s="54">
        <f t="shared" si="38"/>
        <v>98.19999999999942</v>
      </c>
      <c r="P134" s="54">
        <f t="shared" si="39"/>
        <v>163.19999999999942</v>
      </c>
      <c r="Q134" s="54">
        <f t="shared" si="40"/>
        <v>72.199999999999562</v>
      </c>
      <c r="R134" s="54">
        <f t="shared" si="41"/>
        <v>56.200000000000145</v>
      </c>
      <c r="S134" s="54">
        <f t="shared" si="42"/>
        <v>53.200000000000145</v>
      </c>
      <c r="T134" s="54">
        <f t="shared" si="43"/>
        <v>74.19999999999942</v>
      </c>
      <c r="U134" s="54">
        <f t="shared" si="44"/>
        <v>73.199999999999491</v>
      </c>
      <c r="V134" s="54">
        <f t="shared" si="45"/>
        <v>36.200000000000145</v>
      </c>
      <c r="W134" s="54">
        <f t="shared" si="46"/>
        <v>85.19999999999942</v>
      </c>
      <c r="X134" s="54">
        <f t="shared" si="47"/>
        <v>229.19999999999942</v>
      </c>
      <c r="Y134" s="54">
        <f t="shared" si="48"/>
        <v>139.19999999999942</v>
      </c>
      <c r="Z134" s="54">
        <f t="shared" si="49"/>
        <v>169.19999999999942</v>
      </c>
      <c r="AA134" s="54">
        <f t="shared" si="50"/>
        <v>146.19999999999942</v>
      </c>
      <c r="AB134" s="54">
        <f t="shared" si="51"/>
        <v>60.200000000000145</v>
      </c>
      <c r="AC134" s="54">
        <f t="shared" si="52"/>
        <v>121.19999999999942</v>
      </c>
      <c r="AD134" s="54">
        <f t="shared" si="53"/>
        <v>126.19999999999942</v>
      </c>
      <c r="AF134" s="54"/>
      <c r="AG134" s="54"/>
      <c r="AI134" s="54">
        <f t="shared" si="54"/>
        <v>36.200000000000145</v>
      </c>
      <c r="AJ134" s="54">
        <f t="shared" si="55"/>
        <v>280.20000000000232</v>
      </c>
    </row>
    <row r="135" spans="2:36" hidden="1" x14ac:dyDescent="0.25">
      <c r="B135" s="51"/>
      <c r="C135" s="62"/>
      <c r="D135" s="62"/>
      <c r="E135" s="54">
        <v>131</v>
      </c>
      <c r="F135" s="54">
        <f t="shared" si="29"/>
        <v>146.29999999999941</v>
      </c>
      <c r="G135" s="54">
        <f t="shared" si="30"/>
        <v>134.29999999999941</v>
      </c>
      <c r="H135" s="54">
        <f t="shared" si="31"/>
        <v>137.29999999999941</v>
      </c>
      <c r="I135" s="54">
        <f t="shared" si="32"/>
        <v>280.30000000000234</v>
      </c>
      <c r="J135" s="54">
        <f t="shared" si="33"/>
        <v>242.29999999999941</v>
      </c>
      <c r="K135" s="54">
        <f t="shared" si="34"/>
        <v>120.29999999999941</v>
      </c>
      <c r="L135" s="54">
        <f t="shared" si="35"/>
        <v>178.29999999999941</v>
      </c>
      <c r="M135" s="54">
        <f t="shared" si="36"/>
        <v>142.29999999999941</v>
      </c>
      <c r="N135" s="54">
        <f t="shared" si="37"/>
        <v>118.29999999999941</v>
      </c>
      <c r="O135" s="54">
        <f t="shared" si="38"/>
        <v>98.299999999999415</v>
      </c>
      <c r="P135" s="54">
        <f t="shared" si="39"/>
        <v>163.29999999999941</v>
      </c>
      <c r="Q135" s="54">
        <f t="shared" si="40"/>
        <v>72.299999999999557</v>
      </c>
      <c r="R135" s="54">
        <f t="shared" si="41"/>
        <v>56.300000000000146</v>
      </c>
      <c r="S135" s="54">
        <f t="shared" si="42"/>
        <v>53.300000000000146</v>
      </c>
      <c r="T135" s="54">
        <f t="shared" si="43"/>
        <v>74.299999999999415</v>
      </c>
      <c r="U135" s="54">
        <f t="shared" si="44"/>
        <v>73.299999999999486</v>
      </c>
      <c r="V135" s="54">
        <f t="shared" si="45"/>
        <v>36.300000000000146</v>
      </c>
      <c r="W135" s="54">
        <f t="shared" si="46"/>
        <v>85.299999999999415</v>
      </c>
      <c r="X135" s="54">
        <f t="shared" si="47"/>
        <v>229.29999999999941</v>
      </c>
      <c r="Y135" s="54">
        <f t="shared" si="48"/>
        <v>139.29999999999941</v>
      </c>
      <c r="Z135" s="54">
        <f t="shared" si="49"/>
        <v>169.29999999999941</v>
      </c>
      <c r="AA135" s="54">
        <f t="shared" si="50"/>
        <v>146.29999999999941</v>
      </c>
      <c r="AB135" s="54">
        <f t="shared" si="51"/>
        <v>60.300000000000146</v>
      </c>
      <c r="AC135" s="54">
        <f t="shared" si="52"/>
        <v>121.29999999999941</v>
      </c>
      <c r="AD135" s="54">
        <f t="shared" si="53"/>
        <v>126.29999999999941</v>
      </c>
      <c r="AF135" s="54"/>
      <c r="AG135" s="54"/>
      <c r="AI135" s="54">
        <f t="shared" si="54"/>
        <v>36.300000000000146</v>
      </c>
      <c r="AJ135" s="54">
        <f t="shared" si="55"/>
        <v>280.30000000000234</v>
      </c>
    </row>
    <row r="136" spans="2:36" hidden="1" x14ac:dyDescent="0.25">
      <c r="B136" s="51"/>
      <c r="C136" s="55"/>
      <c r="D136" s="55"/>
      <c r="E136" s="54">
        <v>132</v>
      </c>
      <c r="F136" s="54">
        <f t="shared" si="29"/>
        <v>146.39999999999941</v>
      </c>
      <c r="G136" s="54">
        <f t="shared" si="30"/>
        <v>134.39999999999941</v>
      </c>
      <c r="H136" s="54">
        <f t="shared" si="31"/>
        <v>137.39999999999941</v>
      </c>
      <c r="I136" s="54">
        <f t="shared" si="32"/>
        <v>280.40000000000236</v>
      </c>
      <c r="J136" s="54">
        <f t="shared" si="33"/>
        <v>242.39999999999941</v>
      </c>
      <c r="K136" s="54">
        <f t="shared" si="34"/>
        <v>120.39999999999941</v>
      </c>
      <c r="L136" s="54">
        <f t="shared" si="35"/>
        <v>178.39999999999941</v>
      </c>
      <c r="M136" s="54">
        <f t="shared" si="36"/>
        <v>142.39999999999941</v>
      </c>
      <c r="N136" s="54">
        <f t="shared" si="37"/>
        <v>118.39999999999941</v>
      </c>
      <c r="O136" s="54">
        <f t="shared" si="38"/>
        <v>98.399999999999409</v>
      </c>
      <c r="P136" s="54">
        <f t="shared" si="39"/>
        <v>163.39999999999941</v>
      </c>
      <c r="Q136" s="54">
        <f t="shared" si="40"/>
        <v>72.399999999999551</v>
      </c>
      <c r="R136" s="54">
        <f t="shared" si="41"/>
        <v>56.400000000000148</v>
      </c>
      <c r="S136" s="54">
        <f t="shared" si="42"/>
        <v>53.400000000000148</v>
      </c>
      <c r="T136" s="54">
        <f t="shared" si="43"/>
        <v>74.399999999999409</v>
      </c>
      <c r="U136" s="54">
        <f t="shared" si="44"/>
        <v>73.39999999999948</v>
      </c>
      <c r="V136" s="54">
        <f t="shared" si="45"/>
        <v>36.400000000000148</v>
      </c>
      <c r="W136" s="54">
        <f t="shared" si="46"/>
        <v>85.399999999999409</v>
      </c>
      <c r="X136" s="54">
        <f t="shared" si="47"/>
        <v>229.39999999999941</v>
      </c>
      <c r="Y136" s="54">
        <f t="shared" si="48"/>
        <v>139.39999999999941</v>
      </c>
      <c r="Z136" s="54">
        <f t="shared" si="49"/>
        <v>169.39999999999941</v>
      </c>
      <c r="AA136" s="54">
        <f t="shared" si="50"/>
        <v>146.39999999999941</v>
      </c>
      <c r="AB136" s="54">
        <f t="shared" si="51"/>
        <v>60.400000000000148</v>
      </c>
      <c r="AC136" s="54">
        <f t="shared" si="52"/>
        <v>121.39999999999941</v>
      </c>
      <c r="AD136" s="54">
        <f t="shared" si="53"/>
        <v>126.39999999999941</v>
      </c>
      <c r="AF136" s="54"/>
      <c r="AG136" s="54"/>
      <c r="AI136" s="54">
        <f t="shared" si="54"/>
        <v>36.400000000000148</v>
      </c>
      <c r="AJ136" s="54">
        <f t="shared" si="55"/>
        <v>280.40000000000236</v>
      </c>
    </row>
    <row r="137" spans="2:36" hidden="1" x14ac:dyDescent="0.25">
      <c r="B137" s="51"/>
      <c r="C137" s="55"/>
      <c r="D137" s="55"/>
      <c r="E137" s="54">
        <v>133</v>
      </c>
      <c r="F137" s="54">
        <f t="shared" si="29"/>
        <v>146.4999999999994</v>
      </c>
      <c r="G137" s="54">
        <f t="shared" si="30"/>
        <v>134.4999999999994</v>
      </c>
      <c r="H137" s="54">
        <f t="shared" si="31"/>
        <v>137.4999999999994</v>
      </c>
      <c r="I137" s="54">
        <f t="shared" si="32"/>
        <v>280.50000000000239</v>
      </c>
      <c r="J137" s="54">
        <f t="shared" si="33"/>
        <v>242.4999999999994</v>
      </c>
      <c r="K137" s="54">
        <f t="shared" si="34"/>
        <v>120.4999999999994</v>
      </c>
      <c r="L137" s="54">
        <f t="shared" si="35"/>
        <v>178.4999999999994</v>
      </c>
      <c r="M137" s="54">
        <f t="shared" si="36"/>
        <v>142.4999999999994</v>
      </c>
      <c r="N137" s="54">
        <f t="shared" si="37"/>
        <v>118.4999999999994</v>
      </c>
      <c r="O137" s="54">
        <f t="shared" si="38"/>
        <v>98.499999999999403</v>
      </c>
      <c r="P137" s="54">
        <f t="shared" si="39"/>
        <v>163.4999999999994</v>
      </c>
      <c r="Q137" s="54">
        <f t="shared" si="40"/>
        <v>72.499999999999545</v>
      </c>
      <c r="R137" s="54">
        <f t="shared" si="41"/>
        <v>56.500000000000149</v>
      </c>
      <c r="S137" s="54">
        <f t="shared" si="42"/>
        <v>53.500000000000149</v>
      </c>
      <c r="T137" s="54">
        <f t="shared" si="43"/>
        <v>74.499999999999403</v>
      </c>
      <c r="U137" s="54">
        <f t="shared" si="44"/>
        <v>73.499999999999474</v>
      </c>
      <c r="V137" s="54">
        <f t="shared" si="45"/>
        <v>36.500000000000149</v>
      </c>
      <c r="W137" s="54">
        <f t="shared" si="46"/>
        <v>85.499999999999403</v>
      </c>
      <c r="X137" s="54">
        <f t="shared" si="47"/>
        <v>229.4999999999994</v>
      </c>
      <c r="Y137" s="54">
        <f t="shared" si="48"/>
        <v>139.4999999999994</v>
      </c>
      <c r="Z137" s="54">
        <f t="shared" si="49"/>
        <v>169.4999999999994</v>
      </c>
      <c r="AA137" s="54">
        <f t="shared" si="50"/>
        <v>146.4999999999994</v>
      </c>
      <c r="AB137" s="54">
        <f t="shared" si="51"/>
        <v>60.500000000000149</v>
      </c>
      <c r="AC137" s="54">
        <f t="shared" si="52"/>
        <v>121.4999999999994</v>
      </c>
      <c r="AD137" s="54">
        <f t="shared" si="53"/>
        <v>126.4999999999994</v>
      </c>
      <c r="AF137" s="54"/>
      <c r="AG137" s="54"/>
      <c r="AI137" s="54">
        <f t="shared" si="54"/>
        <v>36.500000000000149</v>
      </c>
      <c r="AJ137" s="54">
        <f t="shared" si="55"/>
        <v>280.50000000000239</v>
      </c>
    </row>
    <row r="138" spans="2:36" hidden="1" x14ac:dyDescent="0.25">
      <c r="B138" s="51"/>
      <c r="C138" s="55"/>
      <c r="D138" s="55"/>
      <c r="E138" s="54">
        <v>134</v>
      </c>
      <c r="F138" s="54">
        <f t="shared" si="29"/>
        <v>146.5999999999994</v>
      </c>
      <c r="G138" s="54">
        <f t="shared" si="30"/>
        <v>134.5999999999994</v>
      </c>
      <c r="H138" s="54">
        <f t="shared" si="31"/>
        <v>137.5999999999994</v>
      </c>
      <c r="I138" s="54">
        <f t="shared" si="32"/>
        <v>280.60000000000241</v>
      </c>
      <c r="J138" s="54">
        <f t="shared" si="33"/>
        <v>242.5999999999994</v>
      </c>
      <c r="K138" s="54">
        <f t="shared" si="34"/>
        <v>120.5999999999994</v>
      </c>
      <c r="L138" s="54">
        <f t="shared" si="35"/>
        <v>178.5999999999994</v>
      </c>
      <c r="M138" s="54">
        <f t="shared" si="36"/>
        <v>142.5999999999994</v>
      </c>
      <c r="N138" s="54">
        <f t="shared" si="37"/>
        <v>118.5999999999994</v>
      </c>
      <c r="O138" s="54">
        <f t="shared" si="38"/>
        <v>98.599999999999397</v>
      </c>
      <c r="P138" s="54">
        <f t="shared" si="39"/>
        <v>163.5999999999994</v>
      </c>
      <c r="Q138" s="54">
        <f t="shared" si="40"/>
        <v>72.59999999999954</v>
      </c>
      <c r="R138" s="54">
        <f t="shared" si="41"/>
        <v>56.600000000000151</v>
      </c>
      <c r="S138" s="54">
        <f t="shared" si="42"/>
        <v>53.600000000000151</v>
      </c>
      <c r="T138" s="54">
        <f t="shared" si="43"/>
        <v>74.599999999999397</v>
      </c>
      <c r="U138" s="54">
        <f t="shared" si="44"/>
        <v>73.599999999999469</v>
      </c>
      <c r="V138" s="54">
        <f t="shared" si="45"/>
        <v>36.600000000000151</v>
      </c>
      <c r="W138" s="54">
        <f t="shared" si="46"/>
        <v>85.599999999999397</v>
      </c>
      <c r="X138" s="54">
        <f t="shared" si="47"/>
        <v>229.5999999999994</v>
      </c>
      <c r="Y138" s="54">
        <f t="shared" si="48"/>
        <v>139.5999999999994</v>
      </c>
      <c r="Z138" s="54">
        <f t="shared" si="49"/>
        <v>169.5999999999994</v>
      </c>
      <c r="AA138" s="54">
        <f t="shared" si="50"/>
        <v>146.5999999999994</v>
      </c>
      <c r="AB138" s="54">
        <f t="shared" si="51"/>
        <v>60.600000000000151</v>
      </c>
      <c r="AC138" s="54">
        <f t="shared" si="52"/>
        <v>121.5999999999994</v>
      </c>
      <c r="AD138" s="54">
        <f t="shared" si="53"/>
        <v>126.5999999999994</v>
      </c>
      <c r="AF138" s="54"/>
      <c r="AG138" s="54"/>
      <c r="AI138" s="54">
        <f t="shared" si="54"/>
        <v>36.600000000000151</v>
      </c>
      <c r="AJ138" s="54">
        <f t="shared" si="55"/>
        <v>280.60000000000241</v>
      </c>
    </row>
    <row r="139" spans="2:36" hidden="1" x14ac:dyDescent="0.25">
      <c r="B139" s="51"/>
      <c r="C139" s="55"/>
      <c r="D139" s="55"/>
      <c r="E139" s="54">
        <v>135</v>
      </c>
      <c r="F139" s="54">
        <f t="shared" si="29"/>
        <v>146.69999999999939</v>
      </c>
      <c r="G139" s="54">
        <f t="shared" si="30"/>
        <v>134.69999999999939</v>
      </c>
      <c r="H139" s="54">
        <f t="shared" si="31"/>
        <v>137.69999999999939</v>
      </c>
      <c r="I139" s="54">
        <f t="shared" si="32"/>
        <v>280.70000000000243</v>
      </c>
      <c r="J139" s="54">
        <f t="shared" si="33"/>
        <v>242.69999999999939</v>
      </c>
      <c r="K139" s="54">
        <f t="shared" si="34"/>
        <v>120.69999999999939</v>
      </c>
      <c r="L139" s="54">
        <f t="shared" si="35"/>
        <v>178.69999999999939</v>
      </c>
      <c r="M139" s="54">
        <f t="shared" si="36"/>
        <v>142.69999999999939</v>
      </c>
      <c r="N139" s="54">
        <f t="shared" si="37"/>
        <v>118.69999999999939</v>
      </c>
      <c r="O139" s="54">
        <f t="shared" si="38"/>
        <v>98.699999999999392</v>
      </c>
      <c r="P139" s="54">
        <f t="shared" si="39"/>
        <v>163.69999999999939</v>
      </c>
      <c r="Q139" s="54">
        <f t="shared" si="40"/>
        <v>72.699999999999534</v>
      </c>
      <c r="R139" s="54">
        <f t="shared" si="41"/>
        <v>56.700000000000152</v>
      </c>
      <c r="S139" s="54">
        <f t="shared" si="42"/>
        <v>53.700000000000152</v>
      </c>
      <c r="T139" s="54">
        <f t="shared" si="43"/>
        <v>74.699999999999392</v>
      </c>
      <c r="U139" s="54">
        <f t="shared" si="44"/>
        <v>73.699999999999463</v>
      </c>
      <c r="V139" s="54">
        <f t="shared" si="45"/>
        <v>36.700000000000152</v>
      </c>
      <c r="W139" s="54">
        <f t="shared" si="46"/>
        <v>85.699999999999392</v>
      </c>
      <c r="X139" s="54">
        <f t="shared" si="47"/>
        <v>229.69999999999939</v>
      </c>
      <c r="Y139" s="54">
        <f t="shared" si="48"/>
        <v>139.69999999999939</v>
      </c>
      <c r="Z139" s="54">
        <f t="shared" si="49"/>
        <v>169.69999999999939</v>
      </c>
      <c r="AA139" s="54">
        <f t="shared" si="50"/>
        <v>146.69999999999939</v>
      </c>
      <c r="AB139" s="54">
        <f t="shared" si="51"/>
        <v>60.700000000000152</v>
      </c>
      <c r="AC139" s="54">
        <f t="shared" si="52"/>
        <v>121.69999999999939</v>
      </c>
      <c r="AD139" s="54">
        <f t="shared" si="53"/>
        <v>126.69999999999939</v>
      </c>
      <c r="AF139" s="54"/>
      <c r="AG139" s="54"/>
      <c r="AI139" s="54">
        <f t="shared" si="54"/>
        <v>36.700000000000152</v>
      </c>
      <c r="AJ139" s="54">
        <f t="shared" si="55"/>
        <v>280.70000000000243</v>
      </c>
    </row>
    <row r="140" spans="2:36" hidden="1" x14ac:dyDescent="0.25">
      <c r="B140" s="51"/>
      <c r="C140" s="55"/>
      <c r="D140" s="55"/>
      <c r="E140" s="54">
        <v>136</v>
      </c>
      <c r="F140" s="54">
        <f t="shared" si="29"/>
        <v>146.79999999999939</v>
      </c>
      <c r="G140" s="54">
        <f t="shared" si="30"/>
        <v>134.79999999999939</v>
      </c>
      <c r="H140" s="54">
        <f t="shared" si="31"/>
        <v>137.79999999999939</v>
      </c>
      <c r="I140" s="54">
        <f t="shared" si="32"/>
        <v>280.80000000000246</v>
      </c>
      <c r="J140" s="54">
        <f t="shared" si="33"/>
        <v>242.79999999999939</v>
      </c>
      <c r="K140" s="54">
        <f t="shared" si="34"/>
        <v>120.79999999999939</v>
      </c>
      <c r="L140" s="54">
        <f t="shared" si="35"/>
        <v>178.79999999999939</v>
      </c>
      <c r="M140" s="54">
        <f t="shared" si="36"/>
        <v>142.79999999999939</v>
      </c>
      <c r="N140" s="54">
        <f t="shared" si="37"/>
        <v>118.79999999999939</v>
      </c>
      <c r="O140" s="54">
        <f t="shared" si="38"/>
        <v>98.799999999999386</v>
      </c>
      <c r="P140" s="54">
        <f t="shared" si="39"/>
        <v>163.79999999999939</v>
      </c>
      <c r="Q140" s="54">
        <f t="shared" si="40"/>
        <v>72.799999999999528</v>
      </c>
      <c r="R140" s="54">
        <f t="shared" si="41"/>
        <v>56.800000000000153</v>
      </c>
      <c r="S140" s="54">
        <f t="shared" si="42"/>
        <v>53.800000000000153</v>
      </c>
      <c r="T140" s="54">
        <f t="shared" si="43"/>
        <v>74.799999999999386</v>
      </c>
      <c r="U140" s="54">
        <f t="shared" si="44"/>
        <v>73.799999999999457</v>
      </c>
      <c r="V140" s="54">
        <f t="shared" si="45"/>
        <v>36.800000000000153</v>
      </c>
      <c r="W140" s="54">
        <f t="shared" si="46"/>
        <v>85.799999999999386</v>
      </c>
      <c r="X140" s="54">
        <f t="shared" si="47"/>
        <v>229.79999999999939</v>
      </c>
      <c r="Y140" s="54">
        <f t="shared" si="48"/>
        <v>139.79999999999939</v>
      </c>
      <c r="Z140" s="54">
        <f t="shared" si="49"/>
        <v>169.79999999999939</v>
      </c>
      <c r="AA140" s="54">
        <f t="shared" si="50"/>
        <v>146.79999999999939</v>
      </c>
      <c r="AB140" s="54">
        <f t="shared" si="51"/>
        <v>60.800000000000153</v>
      </c>
      <c r="AC140" s="54">
        <f t="shared" si="52"/>
        <v>121.79999999999939</v>
      </c>
      <c r="AD140" s="54">
        <f t="shared" si="53"/>
        <v>126.79999999999939</v>
      </c>
      <c r="AF140" s="54"/>
      <c r="AG140" s="54"/>
      <c r="AI140" s="54">
        <f t="shared" si="54"/>
        <v>36.800000000000153</v>
      </c>
      <c r="AJ140" s="54">
        <f t="shared" si="55"/>
        <v>280.80000000000246</v>
      </c>
    </row>
    <row r="141" spans="2:36" hidden="1" x14ac:dyDescent="0.25">
      <c r="B141" s="51"/>
      <c r="C141" s="55"/>
      <c r="D141" s="55"/>
      <c r="E141" s="54">
        <v>137</v>
      </c>
      <c r="F141" s="54">
        <f t="shared" si="29"/>
        <v>146.89999999999938</v>
      </c>
      <c r="G141" s="54">
        <f t="shared" si="30"/>
        <v>134.89999999999938</v>
      </c>
      <c r="H141" s="54">
        <f t="shared" si="31"/>
        <v>137.89999999999938</v>
      </c>
      <c r="I141" s="54">
        <f t="shared" si="32"/>
        <v>280.90000000000248</v>
      </c>
      <c r="J141" s="54">
        <f t="shared" si="33"/>
        <v>242.89999999999938</v>
      </c>
      <c r="K141" s="54">
        <f t="shared" si="34"/>
        <v>120.89999999999938</v>
      </c>
      <c r="L141" s="54">
        <f t="shared" si="35"/>
        <v>178.89999999999938</v>
      </c>
      <c r="M141" s="54">
        <f t="shared" si="36"/>
        <v>142.89999999999938</v>
      </c>
      <c r="N141" s="54">
        <f t="shared" si="37"/>
        <v>118.89999999999938</v>
      </c>
      <c r="O141" s="54">
        <f t="shared" si="38"/>
        <v>98.89999999999938</v>
      </c>
      <c r="P141" s="54">
        <f t="shared" si="39"/>
        <v>163.89999999999938</v>
      </c>
      <c r="Q141" s="54">
        <f t="shared" si="40"/>
        <v>72.899999999999523</v>
      </c>
      <c r="R141" s="54">
        <f t="shared" si="41"/>
        <v>56.900000000000155</v>
      </c>
      <c r="S141" s="54">
        <f t="shared" si="42"/>
        <v>53.900000000000155</v>
      </c>
      <c r="T141" s="54">
        <f t="shared" si="43"/>
        <v>74.89999999999938</v>
      </c>
      <c r="U141" s="54">
        <f t="shared" si="44"/>
        <v>73.899999999999451</v>
      </c>
      <c r="V141" s="54">
        <f t="shared" si="45"/>
        <v>36.900000000000155</v>
      </c>
      <c r="W141" s="54">
        <f t="shared" si="46"/>
        <v>85.89999999999938</v>
      </c>
      <c r="X141" s="54">
        <f t="shared" si="47"/>
        <v>229.89999999999938</v>
      </c>
      <c r="Y141" s="54">
        <f t="shared" si="48"/>
        <v>139.89999999999938</v>
      </c>
      <c r="Z141" s="54">
        <f t="shared" si="49"/>
        <v>169.89999999999938</v>
      </c>
      <c r="AA141" s="54">
        <f t="shared" si="50"/>
        <v>146.89999999999938</v>
      </c>
      <c r="AB141" s="54">
        <f t="shared" si="51"/>
        <v>60.900000000000155</v>
      </c>
      <c r="AC141" s="54">
        <f t="shared" si="52"/>
        <v>121.89999999999938</v>
      </c>
      <c r="AD141" s="54">
        <f t="shared" si="53"/>
        <v>126.89999999999938</v>
      </c>
      <c r="AF141" s="54"/>
      <c r="AG141" s="54"/>
      <c r="AI141" s="54">
        <f t="shared" si="54"/>
        <v>36.900000000000155</v>
      </c>
      <c r="AJ141" s="54">
        <f t="shared" si="55"/>
        <v>280.90000000000248</v>
      </c>
    </row>
    <row r="142" spans="2:36" hidden="1" x14ac:dyDescent="0.25">
      <c r="B142" s="51"/>
      <c r="C142" s="55"/>
      <c r="D142" s="55"/>
      <c r="E142" s="54">
        <v>138</v>
      </c>
      <c r="F142" s="54">
        <f t="shared" si="29"/>
        <v>146.99999999999937</v>
      </c>
      <c r="G142" s="54">
        <f t="shared" si="30"/>
        <v>134.99999999999937</v>
      </c>
      <c r="H142" s="54">
        <f t="shared" si="31"/>
        <v>137.99999999999937</v>
      </c>
      <c r="I142" s="54">
        <f t="shared" si="32"/>
        <v>281.0000000000025</v>
      </c>
      <c r="J142" s="54">
        <f t="shared" si="33"/>
        <v>242.99999999999937</v>
      </c>
      <c r="K142" s="54">
        <f t="shared" si="34"/>
        <v>120.99999999999937</v>
      </c>
      <c r="L142" s="54">
        <f t="shared" si="35"/>
        <v>178.99999999999937</v>
      </c>
      <c r="M142" s="54">
        <f t="shared" si="36"/>
        <v>142.99999999999937</v>
      </c>
      <c r="N142" s="54">
        <f t="shared" si="37"/>
        <v>118.99999999999937</v>
      </c>
      <c r="O142" s="54">
        <f t="shared" si="38"/>
        <v>98.999999999999375</v>
      </c>
      <c r="P142" s="54">
        <f t="shared" si="39"/>
        <v>163.99999999999937</v>
      </c>
      <c r="Q142" s="54">
        <f t="shared" si="40"/>
        <v>72.999999999999517</v>
      </c>
      <c r="R142" s="54">
        <f t="shared" si="41"/>
        <v>57.000000000000156</v>
      </c>
      <c r="S142" s="54">
        <f t="shared" si="42"/>
        <v>54.000000000000156</v>
      </c>
      <c r="T142" s="54">
        <f t="shared" si="43"/>
        <v>74.999999999999375</v>
      </c>
      <c r="U142" s="54">
        <f t="shared" si="44"/>
        <v>73.999999999999446</v>
      </c>
      <c r="V142" s="54">
        <f t="shared" si="45"/>
        <v>37.000000000000156</v>
      </c>
      <c r="W142" s="54">
        <f t="shared" si="46"/>
        <v>85.999999999999375</v>
      </c>
      <c r="X142" s="54">
        <f t="shared" si="47"/>
        <v>229.99999999999937</v>
      </c>
      <c r="Y142" s="54">
        <f t="shared" si="48"/>
        <v>139.99999999999937</v>
      </c>
      <c r="Z142" s="54">
        <f t="shared" si="49"/>
        <v>169.99999999999937</v>
      </c>
      <c r="AA142" s="54">
        <f t="shared" si="50"/>
        <v>146.99999999999937</v>
      </c>
      <c r="AB142" s="54">
        <f t="shared" si="51"/>
        <v>61.000000000000156</v>
      </c>
      <c r="AC142" s="54">
        <f t="shared" si="52"/>
        <v>121.99999999999937</v>
      </c>
      <c r="AD142" s="54">
        <f t="shared" si="53"/>
        <v>126.99999999999937</v>
      </c>
      <c r="AF142" s="54"/>
      <c r="AG142" s="54"/>
      <c r="AI142" s="54">
        <f t="shared" si="54"/>
        <v>37.000000000000156</v>
      </c>
      <c r="AJ142" s="54">
        <f t="shared" si="55"/>
        <v>281.0000000000025</v>
      </c>
    </row>
    <row r="143" spans="2:36" hidden="1" x14ac:dyDescent="0.25">
      <c r="B143" s="51"/>
      <c r="C143" s="51"/>
      <c r="D143" s="51"/>
      <c r="E143" s="54">
        <v>139</v>
      </c>
      <c r="F143" s="54">
        <f t="shared" si="29"/>
        <v>147.09999999999937</v>
      </c>
      <c r="G143" s="54">
        <f t="shared" si="30"/>
        <v>135.09999999999937</v>
      </c>
      <c r="H143" s="54">
        <f t="shared" si="31"/>
        <v>138.09999999999937</v>
      </c>
      <c r="I143" s="54">
        <f t="shared" si="32"/>
        <v>281.10000000000252</v>
      </c>
      <c r="J143" s="54">
        <f t="shared" si="33"/>
        <v>243.09999999999937</v>
      </c>
      <c r="K143" s="54">
        <f t="shared" si="34"/>
        <v>121.09999999999937</v>
      </c>
      <c r="L143" s="54">
        <f t="shared" si="35"/>
        <v>179.09999999999937</v>
      </c>
      <c r="M143" s="54">
        <f t="shared" si="36"/>
        <v>143.09999999999937</v>
      </c>
      <c r="N143" s="54">
        <f t="shared" si="37"/>
        <v>119.09999999999937</v>
      </c>
      <c r="O143" s="54">
        <f t="shared" si="38"/>
        <v>99.099999999999369</v>
      </c>
      <c r="P143" s="54">
        <f t="shared" si="39"/>
        <v>164.09999999999937</v>
      </c>
      <c r="Q143" s="54">
        <f t="shared" si="40"/>
        <v>73.099999999999511</v>
      </c>
      <c r="R143" s="54">
        <f t="shared" si="41"/>
        <v>57.100000000000158</v>
      </c>
      <c r="S143" s="54">
        <f t="shared" si="42"/>
        <v>54.100000000000158</v>
      </c>
      <c r="T143" s="54">
        <f t="shared" si="43"/>
        <v>75.099999999999369</v>
      </c>
      <c r="U143" s="54">
        <f t="shared" si="44"/>
        <v>74.09999999999944</v>
      </c>
      <c r="V143" s="54">
        <f t="shared" si="45"/>
        <v>37.100000000000158</v>
      </c>
      <c r="W143" s="54">
        <f t="shared" si="46"/>
        <v>86.099999999999369</v>
      </c>
      <c r="X143" s="54">
        <f t="shared" si="47"/>
        <v>230.09999999999937</v>
      </c>
      <c r="Y143" s="54">
        <f t="shared" si="48"/>
        <v>140.09999999999937</v>
      </c>
      <c r="Z143" s="54">
        <f t="shared" si="49"/>
        <v>170.09999999999937</v>
      </c>
      <c r="AA143" s="54">
        <f t="shared" si="50"/>
        <v>147.09999999999937</v>
      </c>
      <c r="AB143" s="54">
        <f t="shared" si="51"/>
        <v>61.100000000000158</v>
      </c>
      <c r="AC143" s="54">
        <f t="shared" si="52"/>
        <v>122.09999999999937</v>
      </c>
      <c r="AD143" s="54">
        <f t="shared" si="53"/>
        <v>127.09999999999937</v>
      </c>
      <c r="AF143" s="54"/>
      <c r="AG143" s="54"/>
      <c r="AI143" s="54">
        <f t="shared" si="54"/>
        <v>37.100000000000158</v>
      </c>
      <c r="AJ143" s="54">
        <f t="shared" si="55"/>
        <v>281.10000000000252</v>
      </c>
    </row>
    <row r="144" spans="2:36" hidden="1" x14ac:dyDescent="0.25">
      <c r="B144" s="51"/>
      <c r="C144" s="51"/>
      <c r="D144" s="51"/>
      <c r="E144" s="54">
        <v>140</v>
      </c>
      <c r="F144" s="54">
        <f t="shared" si="29"/>
        <v>147.19999999999936</v>
      </c>
      <c r="G144" s="54">
        <f t="shared" si="30"/>
        <v>135.19999999999936</v>
      </c>
      <c r="H144" s="54">
        <f t="shared" si="31"/>
        <v>138.19999999999936</v>
      </c>
      <c r="I144" s="54">
        <f t="shared" si="32"/>
        <v>281.20000000000255</v>
      </c>
      <c r="J144" s="54">
        <f t="shared" si="33"/>
        <v>243.19999999999936</v>
      </c>
      <c r="K144" s="54">
        <f t="shared" si="34"/>
        <v>121.19999999999936</v>
      </c>
      <c r="L144" s="54">
        <f t="shared" si="35"/>
        <v>179.19999999999936</v>
      </c>
      <c r="M144" s="54">
        <f t="shared" si="36"/>
        <v>143.19999999999936</v>
      </c>
      <c r="N144" s="54">
        <f t="shared" si="37"/>
        <v>119.19999999999936</v>
      </c>
      <c r="O144" s="54">
        <f t="shared" si="38"/>
        <v>99.199999999999363</v>
      </c>
      <c r="P144" s="54">
        <f t="shared" si="39"/>
        <v>164.19999999999936</v>
      </c>
      <c r="Q144" s="54">
        <f t="shared" si="40"/>
        <v>73.199999999999505</v>
      </c>
      <c r="R144" s="54">
        <f t="shared" si="41"/>
        <v>57.200000000000159</v>
      </c>
      <c r="S144" s="54">
        <f t="shared" si="42"/>
        <v>54.200000000000159</v>
      </c>
      <c r="T144" s="54">
        <f t="shared" si="43"/>
        <v>75.199999999999363</v>
      </c>
      <c r="U144" s="54">
        <f t="shared" si="44"/>
        <v>74.199999999999434</v>
      </c>
      <c r="V144" s="54">
        <f t="shared" si="45"/>
        <v>37.200000000000159</v>
      </c>
      <c r="W144" s="54">
        <f t="shared" si="46"/>
        <v>86.199999999999363</v>
      </c>
      <c r="X144" s="54">
        <f t="shared" si="47"/>
        <v>230.19999999999936</v>
      </c>
      <c r="Y144" s="54">
        <f t="shared" si="48"/>
        <v>140.19999999999936</v>
      </c>
      <c r="Z144" s="54">
        <f t="shared" si="49"/>
        <v>170.19999999999936</v>
      </c>
      <c r="AA144" s="54">
        <f t="shared" si="50"/>
        <v>147.19999999999936</v>
      </c>
      <c r="AB144" s="54">
        <f t="shared" si="51"/>
        <v>61.200000000000159</v>
      </c>
      <c r="AC144" s="54">
        <f t="shared" si="52"/>
        <v>122.19999999999936</v>
      </c>
      <c r="AD144" s="54">
        <f t="shared" si="53"/>
        <v>127.19999999999936</v>
      </c>
      <c r="AF144" s="54"/>
      <c r="AG144" s="54"/>
      <c r="AI144" s="54">
        <f t="shared" si="54"/>
        <v>37.200000000000159</v>
      </c>
      <c r="AJ144" s="54">
        <f t="shared" si="55"/>
        <v>281.20000000000255</v>
      </c>
    </row>
    <row r="145" spans="2:36" hidden="1" x14ac:dyDescent="0.25">
      <c r="B145" s="51"/>
      <c r="C145" s="51"/>
      <c r="D145" s="51"/>
      <c r="E145" s="54">
        <v>141</v>
      </c>
      <c r="F145" s="54">
        <f t="shared" si="29"/>
        <v>147.29999999999936</v>
      </c>
      <c r="G145" s="54">
        <f t="shared" si="30"/>
        <v>135.29999999999936</v>
      </c>
      <c r="H145" s="54">
        <f t="shared" si="31"/>
        <v>138.29999999999936</v>
      </c>
      <c r="I145" s="54">
        <f t="shared" si="32"/>
        <v>281.30000000000257</v>
      </c>
      <c r="J145" s="54">
        <f t="shared" si="33"/>
        <v>243.29999999999936</v>
      </c>
      <c r="K145" s="54">
        <f t="shared" si="34"/>
        <v>121.29999999999936</v>
      </c>
      <c r="L145" s="54">
        <f t="shared" si="35"/>
        <v>179.29999999999936</v>
      </c>
      <c r="M145" s="54">
        <f t="shared" si="36"/>
        <v>143.29999999999936</v>
      </c>
      <c r="N145" s="54">
        <f t="shared" si="37"/>
        <v>119.29999999999936</v>
      </c>
      <c r="O145" s="54">
        <f t="shared" si="38"/>
        <v>99.299999999999358</v>
      </c>
      <c r="P145" s="54">
        <f t="shared" si="39"/>
        <v>164.29999999999936</v>
      </c>
      <c r="Q145" s="54">
        <f t="shared" si="40"/>
        <v>73.2999999999995</v>
      </c>
      <c r="R145" s="54">
        <f t="shared" si="41"/>
        <v>57.300000000000161</v>
      </c>
      <c r="S145" s="54">
        <f t="shared" si="42"/>
        <v>54.300000000000161</v>
      </c>
      <c r="T145" s="54">
        <f t="shared" si="43"/>
        <v>75.299999999999358</v>
      </c>
      <c r="U145" s="54">
        <f t="shared" si="44"/>
        <v>74.299999999999429</v>
      </c>
      <c r="V145" s="54">
        <f t="shared" si="45"/>
        <v>37.300000000000161</v>
      </c>
      <c r="W145" s="54">
        <f t="shared" si="46"/>
        <v>86.299999999999358</v>
      </c>
      <c r="X145" s="54">
        <f t="shared" si="47"/>
        <v>230.29999999999936</v>
      </c>
      <c r="Y145" s="54">
        <f t="shared" si="48"/>
        <v>140.29999999999936</v>
      </c>
      <c r="Z145" s="54">
        <f t="shared" si="49"/>
        <v>170.29999999999936</v>
      </c>
      <c r="AA145" s="54">
        <f t="shared" si="50"/>
        <v>147.29999999999936</v>
      </c>
      <c r="AB145" s="54">
        <f t="shared" si="51"/>
        <v>61.300000000000161</v>
      </c>
      <c r="AC145" s="54">
        <f t="shared" si="52"/>
        <v>122.29999999999936</v>
      </c>
      <c r="AD145" s="54">
        <f t="shared" si="53"/>
        <v>127.29999999999936</v>
      </c>
      <c r="AF145" s="54"/>
      <c r="AG145" s="54"/>
      <c r="AI145" s="54">
        <f t="shared" si="54"/>
        <v>37.300000000000161</v>
      </c>
      <c r="AJ145" s="54">
        <f t="shared" si="55"/>
        <v>281.30000000000257</v>
      </c>
    </row>
    <row r="146" spans="2:36" hidden="1" x14ac:dyDescent="0.25">
      <c r="B146" s="51"/>
      <c r="C146" s="51"/>
      <c r="D146" s="51"/>
      <c r="E146" s="54">
        <v>142</v>
      </c>
      <c r="F146" s="54">
        <f t="shared" si="29"/>
        <v>147.39999999999935</v>
      </c>
      <c r="G146" s="54">
        <f t="shared" si="30"/>
        <v>135.39999999999935</v>
      </c>
      <c r="H146" s="54">
        <f t="shared" si="31"/>
        <v>138.39999999999935</v>
      </c>
      <c r="I146" s="54">
        <f t="shared" si="32"/>
        <v>281.40000000000259</v>
      </c>
      <c r="J146" s="54">
        <f t="shared" si="33"/>
        <v>243.39999999999935</v>
      </c>
      <c r="K146" s="54">
        <f t="shared" si="34"/>
        <v>121.39999999999935</v>
      </c>
      <c r="L146" s="54">
        <f t="shared" si="35"/>
        <v>179.39999999999935</v>
      </c>
      <c r="M146" s="54">
        <f t="shared" si="36"/>
        <v>143.39999999999935</v>
      </c>
      <c r="N146" s="54">
        <f t="shared" si="37"/>
        <v>119.39999999999935</v>
      </c>
      <c r="O146" s="54">
        <f t="shared" si="38"/>
        <v>99.399999999999352</v>
      </c>
      <c r="P146" s="54">
        <f t="shared" si="39"/>
        <v>164.39999999999935</v>
      </c>
      <c r="Q146" s="54">
        <f t="shared" si="40"/>
        <v>73.399999999999494</v>
      </c>
      <c r="R146" s="54">
        <f t="shared" si="41"/>
        <v>57.400000000000162</v>
      </c>
      <c r="S146" s="54">
        <f t="shared" si="42"/>
        <v>54.400000000000162</v>
      </c>
      <c r="T146" s="54">
        <f t="shared" si="43"/>
        <v>75.399999999999352</v>
      </c>
      <c r="U146" s="54">
        <f t="shared" si="44"/>
        <v>74.399999999999423</v>
      </c>
      <c r="V146" s="54">
        <f t="shared" si="45"/>
        <v>37.400000000000162</v>
      </c>
      <c r="W146" s="54">
        <f t="shared" si="46"/>
        <v>86.399999999999352</v>
      </c>
      <c r="X146" s="54">
        <f t="shared" si="47"/>
        <v>230.39999999999935</v>
      </c>
      <c r="Y146" s="54">
        <f t="shared" si="48"/>
        <v>140.39999999999935</v>
      </c>
      <c r="Z146" s="54">
        <f t="shared" si="49"/>
        <v>170.39999999999935</v>
      </c>
      <c r="AA146" s="54">
        <f t="shared" si="50"/>
        <v>147.39999999999935</v>
      </c>
      <c r="AB146" s="54">
        <f t="shared" si="51"/>
        <v>61.400000000000162</v>
      </c>
      <c r="AC146" s="54">
        <f t="shared" si="52"/>
        <v>122.39999999999935</v>
      </c>
      <c r="AD146" s="54">
        <f t="shared" si="53"/>
        <v>127.39999999999935</v>
      </c>
      <c r="AF146" s="54"/>
      <c r="AG146" s="54"/>
      <c r="AI146" s="54">
        <f t="shared" si="54"/>
        <v>37.400000000000162</v>
      </c>
      <c r="AJ146" s="54">
        <f t="shared" si="55"/>
        <v>281.40000000000259</v>
      </c>
    </row>
    <row r="147" spans="2:36" hidden="1" x14ac:dyDescent="0.25">
      <c r="B147" s="51"/>
      <c r="C147" s="51"/>
      <c r="D147" s="51"/>
      <c r="E147" s="54">
        <v>143</v>
      </c>
      <c r="F147" s="54">
        <f t="shared" si="29"/>
        <v>147.49999999999935</v>
      </c>
      <c r="G147" s="54">
        <f t="shared" si="30"/>
        <v>135.49999999999935</v>
      </c>
      <c r="H147" s="54">
        <f t="shared" si="31"/>
        <v>138.49999999999935</v>
      </c>
      <c r="I147" s="54">
        <f t="shared" si="32"/>
        <v>281.50000000000261</v>
      </c>
      <c r="J147" s="54">
        <f t="shared" si="33"/>
        <v>243.49999999999935</v>
      </c>
      <c r="K147" s="54">
        <f t="shared" si="34"/>
        <v>121.49999999999935</v>
      </c>
      <c r="L147" s="54">
        <f t="shared" si="35"/>
        <v>179.49999999999935</v>
      </c>
      <c r="M147" s="54">
        <f t="shared" si="36"/>
        <v>143.49999999999935</v>
      </c>
      <c r="N147" s="54">
        <f t="shared" si="37"/>
        <v>119.49999999999935</v>
      </c>
      <c r="O147" s="54">
        <f t="shared" si="38"/>
        <v>99.499999999999346</v>
      </c>
      <c r="P147" s="54">
        <f t="shared" si="39"/>
        <v>164.49999999999935</v>
      </c>
      <c r="Q147" s="54">
        <f t="shared" si="40"/>
        <v>73.499999999999488</v>
      </c>
      <c r="R147" s="54">
        <f t="shared" si="41"/>
        <v>57.500000000000163</v>
      </c>
      <c r="S147" s="54">
        <f t="shared" si="42"/>
        <v>54.500000000000163</v>
      </c>
      <c r="T147" s="54">
        <f t="shared" si="43"/>
        <v>75.499999999999346</v>
      </c>
      <c r="U147" s="54">
        <f t="shared" si="44"/>
        <v>74.499999999999417</v>
      </c>
      <c r="V147" s="54">
        <f t="shared" si="45"/>
        <v>37.500000000000163</v>
      </c>
      <c r="W147" s="54">
        <f t="shared" si="46"/>
        <v>86.499999999999346</v>
      </c>
      <c r="X147" s="54">
        <f t="shared" si="47"/>
        <v>230.49999999999935</v>
      </c>
      <c r="Y147" s="54">
        <f t="shared" si="48"/>
        <v>140.49999999999935</v>
      </c>
      <c r="Z147" s="54">
        <f t="shared" si="49"/>
        <v>170.49999999999935</v>
      </c>
      <c r="AA147" s="54">
        <f t="shared" si="50"/>
        <v>147.49999999999935</v>
      </c>
      <c r="AB147" s="54">
        <f t="shared" si="51"/>
        <v>61.500000000000163</v>
      </c>
      <c r="AC147" s="54">
        <f t="shared" si="52"/>
        <v>122.49999999999935</v>
      </c>
      <c r="AD147" s="54">
        <f t="shared" si="53"/>
        <v>127.49999999999935</v>
      </c>
      <c r="AF147" s="54"/>
      <c r="AG147" s="54"/>
      <c r="AI147" s="54">
        <f t="shared" si="54"/>
        <v>37.500000000000163</v>
      </c>
      <c r="AJ147" s="54">
        <f t="shared" si="55"/>
        <v>281.50000000000261</v>
      </c>
    </row>
    <row r="148" spans="2:36" hidden="1" x14ac:dyDescent="0.25">
      <c r="B148" s="51"/>
      <c r="C148" s="51"/>
      <c r="D148" s="51"/>
      <c r="E148" s="54">
        <v>144</v>
      </c>
      <c r="F148" s="54">
        <f t="shared" ref="F148:F204" si="56">+F147+0.1</f>
        <v>147.59999999999934</v>
      </c>
      <c r="G148" s="54">
        <f t="shared" ref="G148:G204" si="57">+G147+0.1</f>
        <v>135.59999999999934</v>
      </c>
      <c r="H148" s="54">
        <f t="shared" ref="H148:H204" si="58">+H147+0.1</f>
        <v>138.59999999999934</v>
      </c>
      <c r="I148" s="54">
        <f t="shared" ref="I148:I204" si="59">+I147+0.1</f>
        <v>281.60000000000264</v>
      </c>
      <c r="J148" s="54">
        <f t="shared" ref="J148:J204" si="60">+J147+0.1</f>
        <v>243.59999999999934</v>
      </c>
      <c r="K148" s="54">
        <f t="shared" ref="K148:K204" si="61">+K147+0.1</f>
        <v>121.59999999999934</v>
      </c>
      <c r="L148" s="54">
        <f t="shared" ref="L148:L204" si="62">+L147+0.1</f>
        <v>179.59999999999934</v>
      </c>
      <c r="M148" s="54">
        <f t="shared" ref="M148:M204" si="63">+M147+0.1</f>
        <v>143.59999999999934</v>
      </c>
      <c r="N148" s="54">
        <f t="shared" ref="N148:N204" si="64">+N147+0.1</f>
        <v>119.59999999999934</v>
      </c>
      <c r="O148" s="54">
        <f t="shared" ref="O148:O204" si="65">+O147+0.1</f>
        <v>99.599999999999341</v>
      </c>
      <c r="P148" s="54">
        <f t="shared" ref="P148:P204" si="66">+P147+0.1</f>
        <v>164.59999999999934</v>
      </c>
      <c r="Q148" s="54">
        <f t="shared" ref="Q148:Q204" si="67">+Q147+0.1</f>
        <v>73.599999999999483</v>
      </c>
      <c r="R148" s="54">
        <f t="shared" ref="R148:R204" si="68">+R147+0.1</f>
        <v>57.600000000000165</v>
      </c>
      <c r="S148" s="54">
        <f t="shared" ref="S148:S204" si="69">+S147+0.1</f>
        <v>54.600000000000165</v>
      </c>
      <c r="T148" s="54">
        <f t="shared" ref="T148:T204" si="70">+T147+0.1</f>
        <v>75.599999999999341</v>
      </c>
      <c r="U148" s="54">
        <f t="shared" ref="U148:U204" si="71">+U147+0.1</f>
        <v>74.599999999999412</v>
      </c>
      <c r="V148" s="54">
        <f t="shared" ref="V148:V204" si="72">+V147+0.1</f>
        <v>37.600000000000165</v>
      </c>
      <c r="W148" s="54">
        <f t="shared" ref="W148:W204" si="73">+W147+0.1</f>
        <v>86.599999999999341</v>
      </c>
      <c r="X148" s="54">
        <f t="shared" ref="X148:X204" si="74">+X147+0.1</f>
        <v>230.59999999999934</v>
      </c>
      <c r="Y148" s="54">
        <f t="shared" ref="Y148:Y204" si="75">+Y147+0.1</f>
        <v>140.59999999999934</v>
      </c>
      <c r="Z148" s="54">
        <f t="shared" ref="Z148:Z204" si="76">+Z147+0.1</f>
        <v>170.59999999999934</v>
      </c>
      <c r="AA148" s="54">
        <f t="shared" ref="AA148:AA204" si="77">+AA147+0.1</f>
        <v>147.59999999999934</v>
      </c>
      <c r="AB148" s="54">
        <f t="shared" ref="AB148:AB204" si="78">+AB147+0.1</f>
        <v>61.600000000000165</v>
      </c>
      <c r="AC148" s="54">
        <f t="shared" ref="AC148:AC204" si="79">+AC147+0.1</f>
        <v>122.59999999999934</v>
      </c>
      <c r="AD148" s="54">
        <f t="shared" ref="AD148:AD204" si="80">+AD147+0.1</f>
        <v>127.59999999999934</v>
      </c>
      <c r="AF148" s="54"/>
      <c r="AG148" s="54"/>
      <c r="AI148" s="54">
        <f t="shared" si="54"/>
        <v>37.600000000000165</v>
      </c>
      <c r="AJ148" s="54">
        <f t="shared" si="55"/>
        <v>281.60000000000264</v>
      </c>
    </row>
    <row r="149" spans="2:36" hidden="1" x14ac:dyDescent="0.25">
      <c r="B149" s="51"/>
      <c r="C149" s="51"/>
      <c r="D149" s="51"/>
      <c r="E149" s="54">
        <v>145</v>
      </c>
      <c r="F149" s="54">
        <f t="shared" si="56"/>
        <v>147.69999999999933</v>
      </c>
      <c r="G149" s="54">
        <f t="shared" si="57"/>
        <v>135.69999999999933</v>
      </c>
      <c r="H149" s="54">
        <f t="shared" si="58"/>
        <v>138.69999999999933</v>
      </c>
      <c r="I149" s="54">
        <f t="shared" si="59"/>
        <v>281.70000000000266</v>
      </c>
      <c r="J149" s="54">
        <f t="shared" si="60"/>
        <v>243.69999999999933</v>
      </c>
      <c r="K149" s="54">
        <f t="shared" si="61"/>
        <v>121.69999999999933</v>
      </c>
      <c r="L149" s="54">
        <f t="shared" si="62"/>
        <v>179.69999999999933</v>
      </c>
      <c r="M149" s="54">
        <f t="shared" si="63"/>
        <v>143.69999999999933</v>
      </c>
      <c r="N149" s="54">
        <f t="shared" si="64"/>
        <v>119.69999999999933</v>
      </c>
      <c r="O149" s="54">
        <f t="shared" si="65"/>
        <v>99.699999999999335</v>
      </c>
      <c r="P149" s="54">
        <f t="shared" si="66"/>
        <v>164.69999999999933</v>
      </c>
      <c r="Q149" s="54">
        <f t="shared" si="67"/>
        <v>73.699999999999477</v>
      </c>
      <c r="R149" s="54">
        <f t="shared" si="68"/>
        <v>57.700000000000166</v>
      </c>
      <c r="S149" s="54">
        <f t="shared" si="69"/>
        <v>54.700000000000166</v>
      </c>
      <c r="T149" s="54">
        <f t="shared" si="70"/>
        <v>75.699999999999335</v>
      </c>
      <c r="U149" s="54">
        <f t="shared" si="71"/>
        <v>74.699999999999406</v>
      </c>
      <c r="V149" s="54">
        <f t="shared" si="72"/>
        <v>37.700000000000166</v>
      </c>
      <c r="W149" s="54">
        <f t="shared" si="73"/>
        <v>86.699999999999335</v>
      </c>
      <c r="X149" s="54">
        <f t="shared" si="74"/>
        <v>230.69999999999933</v>
      </c>
      <c r="Y149" s="54">
        <f t="shared" si="75"/>
        <v>140.69999999999933</v>
      </c>
      <c r="Z149" s="54">
        <f t="shared" si="76"/>
        <v>170.69999999999933</v>
      </c>
      <c r="AA149" s="54">
        <f t="shared" si="77"/>
        <v>147.69999999999933</v>
      </c>
      <c r="AB149" s="54">
        <f t="shared" si="78"/>
        <v>61.700000000000166</v>
      </c>
      <c r="AC149" s="54">
        <f t="shared" si="79"/>
        <v>122.69999999999933</v>
      </c>
      <c r="AD149" s="54">
        <f t="shared" si="80"/>
        <v>127.69999999999933</v>
      </c>
      <c r="AF149" s="54"/>
      <c r="AG149" s="54"/>
      <c r="AI149" s="54">
        <f t="shared" si="54"/>
        <v>37.700000000000166</v>
      </c>
      <c r="AJ149" s="54">
        <f t="shared" si="55"/>
        <v>281.70000000000266</v>
      </c>
    </row>
    <row r="150" spans="2:36" hidden="1" x14ac:dyDescent="0.25">
      <c r="B150" s="51"/>
      <c r="C150" s="51"/>
      <c r="D150" s="51"/>
      <c r="E150" s="54">
        <v>146</v>
      </c>
      <c r="F150" s="54">
        <f t="shared" si="56"/>
        <v>147.79999999999933</v>
      </c>
      <c r="G150" s="54">
        <f t="shared" si="57"/>
        <v>135.79999999999933</v>
      </c>
      <c r="H150" s="54">
        <f t="shared" si="58"/>
        <v>138.79999999999933</v>
      </c>
      <c r="I150" s="54">
        <f t="shared" si="59"/>
        <v>281.80000000000268</v>
      </c>
      <c r="J150" s="54">
        <f t="shared" si="60"/>
        <v>243.79999999999933</v>
      </c>
      <c r="K150" s="54">
        <f t="shared" si="61"/>
        <v>121.79999999999933</v>
      </c>
      <c r="L150" s="54">
        <f t="shared" si="62"/>
        <v>179.79999999999933</v>
      </c>
      <c r="M150" s="54">
        <f t="shared" si="63"/>
        <v>143.79999999999933</v>
      </c>
      <c r="N150" s="54">
        <f t="shared" si="64"/>
        <v>119.79999999999933</v>
      </c>
      <c r="O150" s="54">
        <f t="shared" si="65"/>
        <v>99.799999999999329</v>
      </c>
      <c r="P150" s="54">
        <f t="shared" si="66"/>
        <v>164.79999999999933</v>
      </c>
      <c r="Q150" s="54">
        <f t="shared" si="67"/>
        <v>73.799999999999471</v>
      </c>
      <c r="R150" s="54">
        <f t="shared" si="68"/>
        <v>57.800000000000168</v>
      </c>
      <c r="S150" s="54">
        <f t="shared" si="69"/>
        <v>54.800000000000168</v>
      </c>
      <c r="T150" s="54">
        <f t="shared" si="70"/>
        <v>75.799999999999329</v>
      </c>
      <c r="U150" s="54">
        <f t="shared" si="71"/>
        <v>74.7999999999994</v>
      </c>
      <c r="V150" s="54">
        <f t="shared" si="72"/>
        <v>37.800000000000168</v>
      </c>
      <c r="W150" s="54">
        <f t="shared" si="73"/>
        <v>86.799999999999329</v>
      </c>
      <c r="X150" s="54">
        <f t="shared" si="74"/>
        <v>230.79999999999933</v>
      </c>
      <c r="Y150" s="54">
        <f t="shared" si="75"/>
        <v>140.79999999999933</v>
      </c>
      <c r="Z150" s="54">
        <f t="shared" si="76"/>
        <v>170.79999999999933</v>
      </c>
      <c r="AA150" s="54">
        <f t="shared" si="77"/>
        <v>147.79999999999933</v>
      </c>
      <c r="AB150" s="54">
        <f t="shared" si="78"/>
        <v>61.800000000000168</v>
      </c>
      <c r="AC150" s="54">
        <f t="shared" si="79"/>
        <v>122.79999999999933</v>
      </c>
      <c r="AD150" s="54">
        <f t="shared" si="80"/>
        <v>127.79999999999933</v>
      </c>
      <c r="AF150" s="54"/>
      <c r="AG150" s="54"/>
      <c r="AI150" s="54">
        <f t="shared" si="54"/>
        <v>37.800000000000168</v>
      </c>
      <c r="AJ150" s="54">
        <f t="shared" si="55"/>
        <v>281.80000000000268</v>
      </c>
    </row>
    <row r="151" spans="2:36" hidden="1" x14ac:dyDescent="0.25">
      <c r="B151" s="51"/>
      <c r="C151" s="51"/>
      <c r="D151" s="51"/>
      <c r="E151" s="54">
        <v>147</v>
      </c>
      <c r="F151" s="54">
        <f t="shared" si="56"/>
        <v>147.89999999999932</v>
      </c>
      <c r="G151" s="54">
        <f t="shared" si="57"/>
        <v>135.89999999999932</v>
      </c>
      <c r="H151" s="54">
        <f t="shared" si="58"/>
        <v>138.89999999999932</v>
      </c>
      <c r="I151" s="54">
        <f t="shared" si="59"/>
        <v>281.90000000000271</v>
      </c>
      <c r="J151" s="54">
        <f t="shared" si="60"/>
        <v>243.89999999999932</v>
      </c>
      <c r="K151" s="54">
        <f t="shared" si="61"/>
        <v>121.89999999999932</v>
      </c>
      <c r="L151" s="54">
        <f t="shared" si="62"/>
        <v>179.89999999999932</v>
      </c>
      <c r="M151" s="54">
        <f t="shared" si="63"/>
        <v>143.89999999999932</v>
      </c>
      <c r="N151" s="54">
        <f t="shared" si="64"/>
        <v>119.89999999999932</v>
      </c>
      <c r="O151" s="54">
        <f t="shared" si="65"/>
        <v>99.899999999999324</v>
      </c>
      <c r="P151" s="54">
        <f t="shared" si="66"/>
        <v>164.89999999999932</v>
      </c>
      <c r="Q151" s="54">
        <f t="shared" si="67"/>
        <v>73.899999999999466</v>
      </c>
      <c r="R151" s="54">
        <f t="shared" si="68"/>
        <v>57.900000000000169</v>
      </c>
      <c r="S151" s="54">
        <f t="shared" si="69"/>
        <v>54.900000000000169</v>
      </c>
      <c r="T151" s="54">
        <f t="shared" si="70"/>
        <v>75.899999999999324</v>
      </c>
      <c r="U151" s="54">
        <f t="shared" si="71"/>
        <v>74.899999999999395</v>
      </c>
      <c r="V151" s="54">
        <f t="shared" si="72"/>
        <v>37.900000000000169</v>
      </c>
      <c r="W151" s="54">
        <f t="shared" si="73"/>
        <v>86.899999999999324</v>
      </c>
      <c r="X151" s="54">
        <f t="shared" si="74"/>
        <v>230.89999999999932</v>
      </c>
      <c r="Y151" s="54">
        <f t="shared" si="75"/>
        <v>140.89999999999932</v>
      </c>
      <c r="Z151" s="54">
        <f t="shared" si="76"/>
        <v>170.89999999999932</v>
      </c>
      <c r="AA151" s="54">
        <f t="shared" si="77"/>
        <v>147.89999999999932</v>
      </c>
      <c r="AB151" s="54">
        <f t="shared" si="78"/>
        <v>61.900000000000169</v>
      </c>
      <c r="AC151" s="54">
        <f t="shared" si="79"/>
        <v>122.89999999999932</v>
      </c>
      <c r="AD151" s="54">
        <f t="shared" si="80"/>
        <v>127.89999999999932</v>
      </c>
      <c r="AF151" s="54"/>
      <c r="AG151" s="54"/>
      <c r="AI151" s="54">
        <f t="shared" ref="AI151:AI204" si="81">MIN(E151:AD151)</f>
        <v>37.900000000000169</v>
      </c>
      <c r="AJ151" s="54">
        <f t="shared" ref="AJ151:AJ204" si="82">MAX(E151:AD151)</f>
        <v>281.90000000000271</v>
      </c>
    </row>
    <row r="152" spans="2:36" hidden="1" x14ac:dyDescent="0.25">
      <c r="B152" s="51"/>
      <c r="C152" s="51"/>
      <c r="D152" s="51"/>
      <c r="E152" s="54">
        <v>148</v>
      </c>
      <c r="F152" s="54">
        <f t="shared" si="56"/>
        <v>147.99999999999932</v>
      </c>
      <c r="G152" s="54">
        <f t="shared" si="57"/>
        <v>135.99999999999932</v>
      </c>
      <c r="H152" s="54">
        <f t="shared" si="58"/>
        <v>138.99999999999932</v>
      </c>
      <c r="I152" s="54">
        <f t="shared" si="59"/>
        <v>282.00000000000273</v>
      </c>
      <c r="J152" s="54">
        <f t="shared" si="60"/>
        <v>243.99999999999932</v>
      </c>
      <c r="K152" s="54">
        <f t="shared" si="61"/>
        <v>121.99999999999932</v>
      </c>
      <c r="L152" s="54">
        <f t="shared" si="62"/>
        <v>179.99999999999932</v>
      </c>
      <c r="M152" s="54">
        <f t="shared" si="63"/>
        <v>143.99999999999932</v>
      </c>
      <c r="N152" s="54">
        <f t="shared" si="64"/>
        <v>119.99999999999932</v>
      </c>
      <c r="O152" s="54">
        <f t="shared" si="65"/>
        <v>99.999999999999318</v>
      </c>
      <c r="P152" s="54">
        <f t="shared" si="66"/>
        <v>164.99999999999932</v>
      </c>
      <c r="Q152" s="54">
        <f t="shared" si="67"/>
        <v>73.99999999999946</v>
      </c>
      <c r="R152" s="54">
        <f t="shared" si="68"/>
        <v>58.000000000000171</v>
      </c>
      <c r="S152" s="54">
        <f t="shared" si="69"/>
        <v>55.000000000000171</v>
      </c>
      <c r="T152" s="54">
        <f t="shared" si="70"/>
        <v>75.999999999999318</v>
      </c>
      <c r="U152" s="54">
        <f t="shared" si="71"/>
        <v>74.999999999999389</v>
      </c>
      <c r="V152" s="54">
        <f t="shared" si="72"/>
        <v>38.000000000000171</v>
      </c>
      <c r="W152" s="54">
        <f t="shared" si="73"/>
        <v>86.999999999999318</v>
      </c>
      <c r="X152" s="54">
        <f t="shared" si="74"/>
        <v>230.99999999999932</v>
      </c>
      <c r="Y152" s="54">
        <f t="shared" si="75"/>
        <v>140.99999999999932</v>
      </c>
      <c r="Z152" s="54">
        <f t="shared" si="76"/>
        <v>170.99999999999932</v>
      </c>
      <c r="AA152" s="54">
        <f t="shared" si="77"/>
        <v>147.99999999999932</v>
      </c>
      <c r="AB152" s="54">
        <f t="shared" si="78"/>
        <v>62.000000000000171</v>
      </c>
      <c r="AC152" s="54">
        <f t="shared" si="79"/>
        <v>122.99999999999932</v>
      </c>
      <c r="AD152" s="54">
        <f t="shared" si="80"/>
        <v>127.99999999999932</v>
      </c>
      <c r="AF152" s="54"/>
      <c r="AG152" s="54"/>
      <c r="AI152" s="54">
        <f t="shared" si="81"/>
        <v>38.000000000000171</v>
      </c>
      <c r="AJ152" s="54">
        <f t="shared" si="82"/>
        <v>282.00000000000273</v>
      </c>
    </row>
    <row r="153" spans="2:36" hidden="1" x14ac:dyDescent="0.25">
      <c r="B153" s="51"/>
      <c r="C153" s="51"/>
      <c r="D153" s="51"/>
      <c r="E153" s="54">
        <v>149</v>
      </c>
      <c r="F153" s="54">
        <f t="shared" si="56"/>
        <v>148.09999999999931</v>
      </c>
      <c r="G153" s="54">
        <f t="shared" si="57"/>
        <v>136.09999999999931</v>
      </c>
      <c r="H153" s="54">
        <f t="shared" si="58"/>
        <v>139.09999999999931</v>
      </c>
      <c r="I153" s="54">
        <f t="shared" si="59"/>
        <v>282.10000000000275</v>
      </c>
      <c r="J153" s="54">
        <f t="shared" si="60"/>
        <v>244.09999999999931</v>
      </c>
      <c r="K153" s="54">
        <f t="shared" si="61"/>
        <v>122.09999999999931</v>
      </c>
      <c r="L153" s="54">
        <f t="shared" si="62"/>
        <v>180.09999999999931</v>
      </c>
      <c r="M153" s="54">
        <f t="shared" si="63"/>
        <v>144.09999999999931</v>
      </c>
      <c r="N153" s="54">
        <f t="shared" si="64"/>
        <v>120.09999999999931</v>
      </c>
      <c r="O153" s="54">
        <f t="shared" si="65"/>
        <v>100.09999999999931</v>
      </c>
      <c r="P153" s="54">
        <f t="shared" si="66"/>
        <v>165.09999999999931</v>
      </c>
      <c r="Q153" s="54">
        <f t="shared" si="67"/>
        <v>74.099999999999454</v>
      </c>
      <c r="R153" s="54">
        <f t="shared" si="68"/>
        <v>58.100000000000172</v>
      </c>
      <c r="S153" s="54">
        <f t="shared" si="69"/>
        <v>55.100000000000172</v>
      </c>
      <c r="T153" s="54">
        <f t="shared" si="70"/>
        <v>76.099999999999312</v>
      </c>
      <c r="U153" s="54">
        <f t="shared" si="71"/>
        <v>75.099999999999383</v>
      </c>
      <c r="V153" s="54">
        <f t="shared" si="72"/>
        <v>38.100000000000172</v>
      </c>
      <c r="W153" s="54">
        <f t="shared" si="73"/>
        <v>87.099999999999312</v>
      </c>
      <c r="X153" s="54">
        <f t="shared" si="74"/>
        <v>231.09999999999931</v>
      </c>
      <c r="Y153" s="54">
        <f t="shared" si="75"/>
        <v>141.09999999999931</v>
      </c>
      <c r="Z153" s="54">
        <f t="shared" si="76"/>
        <v>171.09999999999931</v>
      </c>
      <c r="AA153" s="54">
        <f t="shared" si="77"/>
        <v>148.09999999999931</v>
      </c>
      <c r="AB153" s="54">
        <f t="shared" si="78"/>
        <v>62.100000000000172</v>
      </c>
      <c r="AC153" s="54">
        <f t="shared" si="79"/>
        <v>123.09999999999931</v>
      </c>
      <c r="AD153" s="54">
        <f t="shared" si="80"/>
        <v>128.09999999999931</v>
      </c>
      <c r="AF153" s="54"/>
      <c r="AG153" s="54"/>
      <c r="AI153" s="54">
        <f t="shared" si="81"/>
        <v>38.100000000000172</v>
      </c>
      <c r="AJ153" s="54">
        <f t="shared" si="82"/>
        <v>282.10000000000275</v>
      </c>
    </row>
    <row r="154" spans="2:36" hidden="1" x14ac:dyDescent="0.25">
      <c r="B154" s="51"/>
      <c r="C154" s="51"/>
      <c r="D154" s="51"/>
      <c r="E154" s="54">
        <v>150</v>
      </c>
      <c r="F154" s="54">
        <f t="shared" si="56"/>
        <v>148.19999999999931</v>
      </c>
      <c r="G154" s="54">
        <f t="shared" si="57"/>
        <v>136.19999999999931</v>
      </c>
      <c r="H154" s="54">
        <f t="shared" si="58"/>
        <v>139.19999999999931</v>
      </c>
      <c r="I154" s="54">
        <f t="shared" si="59"/>
        <v>282.20000000000277</v>
      </c>
      <c r="J154" s="54">
        <f t="shared" si="60"/>
        <v>244.19999999999931</v>
      </c>
      <c r="K154" s="54">
        <f t="shared" si="61"/>
        <v>122.19999999999931</v>
      </c>
      <c r="L154" s="54">
        <f t="shared" si="62"/>
        <v>180.19999999999931</v>
      </c>
      <c r="M154" s="54">
        <f t="shared" si="63"/>
        <v>144.19999999999931</v>
      </c>
      <c r="N154" s="54">
        <f t="shared" si="64"/>
        <v>120.19999999999931</v>
      </c>
      <c r="O154" s="54">
        <f t="shared" si="65"/>
        <v>100.19999999999931</v>
      </c>
      <c r="P154" s="54">
        <f t="shared" si="66"/>
        <v>165.19999999999931</v>
      </c>
      <c r="Q154" s="54">
        <f t="shared" si="67"/>
        <v>74.199999999999449</v>
      </c>
      <c r="R154" s="54">
        <f t="shared" si="68"/>
        <v>58.200000000000173</v>
      </c>
      <c r="S154" s="54">
        <f t="shared" si="69"/>
        <v>55.200000000000173</v>
      </c>
      <c r="T154" s="54">
        <f t="shared" si="70"/>
        <v>76.199999999999307</v>
      </c>
      <c r="U154" s="54">
        <f t="shared" si="71"/>
        <v>75.199999999999378</v>
      </c>
      <c r="V154" s="54">
        <f t="shared" si="72"/>
        <v>38.200000000000173</v>
      </c>
      <c r="W154" s="54">
        <f t="shared" si="73"/>
        <v>87.199999999999307</v>
      </c>
      <c r="X154" s="54">
        <f t="shared" si="74"/>
        <v>231.19999999999931</v>
      </c>
      <c r="Y154" s="54">
        <f t="shared" si="75"/>
        <v>141.19999999999931</v>
      </c>
      <c r="Z154" s="54">
        <f t="shared" si="76"/>
        <v>171.19999999999931</v>
      </c>
      <c r="AA154" s="54">
        <f t="shared" si="77"/>
        <v>148.19999999999931</v>
      </c>
      <c r="AB154" s="54">
        <f t="shared" si="78"/>
        <v>62.200000000000173</v>
      </c>
      <c r="AC154" s="54">
        <f t="shared" si="79"/>
        <v>123.19999999999931</v>
      </c>
      <c r="AD154" s="54">
        <f t="shared" si="80"/>
        <v>128.19999999999931</v>
      </c>
      <c r="AF154" s="54"/>
      <c r="AG154" s="54"/>
      <c r="AI154" s="54">
        <f t="shared" si="81"/>
        <v>38.200000000000173</v>
      </c>
      <c r="AJ154" s="54">
        <f t="shared" si="82"/>
        <v>282.20000000000277</v>
      </c>
    </row>
    <row r="155" spans="2:36" hidden="1" x14ac:dyDescent="0.25">
      <c r="B155" s="51"/>
      <c r="C155" s="51"/>
      <c r="D155" s="51"/>
      <c r="E155" s="54">
        <v>151</v>
      </c>
      <c r="F155" s="54">
        <f t="shared" si="56"/>
        <v>148.2999999999993</v>
      </c>
      <c r="G155" s="54">
        <f t="shared" si="57"/>
        <v>136.2999999999993</v>
      </c>
      <c r="H155" s="54">
        <f t="shared" si="58"/>
        <v>139.2999999999993</v>
      </c>
      <c r="I155" s="54">
        <f t="shared" si="59"/>
        <v>282.3000000000028</v>
      </c>
      <c r="J155" s="54">
        <f t="shared" si="60"/>
        <v>244.2999999999993</v>
      </c>
      <c r="K155" s="54">
        <f t="shared" si="61"/>
        <v>122.2999999999993</v>
      </c>
      <c r="L155" s="54">
        <f t="shared" si="62"/>
        <v>180.2999999999993</v>
      </c>
      <c r="M155" s="54">
        <f t="shared" si="63"/>
        <v>144.2999999999993</v>
      </c>
      <c r="N155" s="54">
        <f t="shared" si="64"/>
        <v>120.2999999999993</v>
      </c>
      <c r="O155" s="54">
        <f t="shared" si="65"/>
        <v>100.2999999999993</v>
      </c>
      <c r="P155" s="54">
        <f t="shared" si="66"/>
        <v>165.2999999999993</v>
      </c>
      <c r="Q155" s="54">
        <f t="shared" si="67"/>
        <v>74.299999999999443</v>
      </c>
      <c r="R155" s="54">
        <f t="shared" si="68"/>
        <v>58.300000000000175</v>
      </c>
      <c r="S155" s="54">
        <f t="shared" si="69"/>
        <v>55.300000000000175</v>
      </c>
      <c r="T155" s="54">
        <f t="shared" si="70"/>
        <v>76.299999999999301</v>
      </c>
      <c r="U155" s="54">
        <f t="shared" si="71"/>
        <v>75.299999999999372</v>
      </c>
      <c r="V155" s="54">
        <f t="shared" si="72"/>
        <v>38.300000000000175</v>
      </c>
      <c r="W155" s="54">
        <f t="shared" si="73"/>
        <v>87.299999999999301</v>
      </c>
      <c r="X155" s="54">
        <f t="shared" si="74"/>
        <v>231.2999999999993</v>
      </c>
      <c r="Y155" s="54">
        <f t="shared" si="75"/>
        <v>141.2999999999993</v>
      </c>
      <c r="Z155" s="54">
        <f t="shared" si="76"/>
        <v>171.2999999999993</v>
      </c>
      <c r="AA155" s="54">
        <f t="shared" si="77"/>
        <v>148.2999999999993</v>
      </c>
      <c r="AB155" s="54">
        <f t="shared" si="78"/>
        <v>62.300000000000175</v>
      </c>
      <c r="AC155" s="54">
        <f t="shared" si="79"/>
        <v>123.2999999999993</v>
      </c>
      <c r="AD155" s="54">
        <f t="shared" si="80"/>
        <v>128.2999999999993</v>
      </c>
      <c r="AF155" s="54"/>
      <c r="AG155" s="54"/>
      <c r="AI155" s="54">
        <f t="shared" si="81"/>
        <v>38.300000000000175</v>
      </c>
      <c r="AJ155" s="54">
        <f t="shared" si="82"/>
        <v>282.3000000000028</v>
      </c>
    </row>
    <row r="156" spans="2:36" hidden="1" x14ac:dyDescent="0.25">
      <c r="B156" s="51"/>
      <c r="C156" s="51"/>
      <c r="D156" s="51"/>
      <c r="E156" s="54">
        <v>152</v>
      </c>
      <c r="F156" s="54">
        <f t="shared" si="56"/>
        <v>148.3999999999993</v>
      </c>
      <c r="G156" s="54">
        <f t="shared" si="57"/>
        <v>136.3999999999993</v>
      </c>
      <c r="H156" s="54">
        <f t="shared" si="58"/>
        <v>139.3999999999993</v>
      </c>
      <c r="I156" s="54">
        <f t="shared" si="59"/>
        <v>282.40000000000282</v>
      </c>
      <c r="J156" s="54">
        <f t="shared" si="60"/>
        <v>244.3999999999993</v>
      </c>
      <c r="K156" s="54">
        <f t="shared" si="61"/>
        <v>122.3999999999993</v>
      </c>
      <c r="L156" s="54">
        <f t="shared" si="62"/>
        <v>180.3999999999993</v>
      </c>
      <c r="M156" s="54">
        <f t="shared" si="63"/>
        <v>144.3999999999993</v>
      </c>
      <c r="N156" s="54">
        <f t="shared" si="64"/>
        <v>120.3999999999993</v>
      </c>
      <c r="O156" s="54">
        <f t="shared" si="65"/>
        <v>100.3999999999993</v>
      </c>
      <c r="P156" s="54">
        <f t="shared" si="66"/>
        <v>165.3999999999993</v>
      </c>
      <c r="Q156" s="54">
        <f t="shared" si="67"/>
        <v>74.399999999999437</v>
      </c>
      <c r="R156" s="54">
        <f t="shared" si="68"/>
        <v>58.400000000000176</v>
      </c>
      <c r="S156" s="54">
        <f t="shared" si="69"/>
        <v>55.400000000000176</v>
      </c>
      <c r="T156" s="54">
        <f t="shared" si="70"/>
        <v>76.399999999999295</v>
      </c>
      <c r="U156" s="54">
        <f t="shared" si="71"/>
        <v>75.399999999999366</v>
      </c>
      <c r="V156" s="54">
        <f t="shared" si="72"/>
        <v>38.400000000000176</v>
      </c>
      <c r="W156" s="54">
        <f t="shared" si="73"/>
        <v>87.399999999999295</v>
      </c>
      <c r="X156" s="54">
        <f t="shared" si="74"/>
        <v>231.3999999999993</v>
      </c>
      <c r="Y156" s="54">
        <f t="shared" si="75"/>
        <v>141.3999999999993</v>
      </c>
      <c r="Z156" s="54">
        <f t="shared" si="76"/>
        <v>171.3999999999993</v>
      </c>
      <c r="AA156" s="54">
        <f t="shared" si="77"/>
        <v>148.3999999999993</v>
      </c>
      <c r="AB156" s="54">
        <f t="shared" si="78"/>
        <v>62.400000000000176</v>
      </c>
      <c r="AC156" s="54">
        <f t="shared" si="79"/>
        <v>123.3999999999993</v>
      </c>
      <c r="AD156" s="54">
        <f t="shared" si="80"/>
        <v>128.3999999999993</v>
      </c>
      <c r="AF156" s="54"/>
      <c r="AG156" s="54"/>
      <c r="AI156" s="54">
        <f t="shared" si="81"/>
        <v>38.400000000000176</v>
      </c>
      <c r="AJ156" s="54">
        <f t="shared" si="82"/>
        <v>282.40000000000282</v>
      </c>
    </row>
    <row r="157" spans="2:36" hidden="1" x14ac:dyDescent="0.25">
      <c r="B157" s="51"/>
      <c r="C157" s="51"/>
      <c r="D157" s="51"/>
      <c r="E157" s="54">
        <v>153</v>
      </c>
      <c r="F157" s="54">
        <f t="shared" si="56"/>
        <v>148.49999999999929</v>
      </c>
      <c r="G157" s="54">
        <f t="shared" si="57"/>
        <v>136.49999999999929</v>
      </c>
      <c r="H157" s="54">
        <f t="shared" si="58"/>
        <v>139.49999999999929</v>
      </c>
      <c r="I157" s="54">
        <f t="shared" si="59"/>
        <v>282.50000000000284</v>
      </c>
      <c r="J157" s="54">
        <f t="shared" si="60"/>
        <v>244.49999999999929</v>
      </c>
      <c r="K157" s="54">
        <f t="shared" si="61"/>
        <v>122.49999999999929</v>
      </c>
      <c r="L157" s="54">
        <f t="shared" si="62"/>
        <v>180.49999999999929</v>
      </c>
      <c r="M157" s="54">
        <f t="shared" si="63"/>
        <v>144.49999999999929</v>
      </c>
      <c r="N157" s="54">
        <f t="shared" si="64"/>
        <v>120.49999999999929</v>
      </c>
      <c r="O157" s="54">
        <f t="shared" si="65"/>
        <v>100.49999999999929</v>
      </c>
      <c r="P157" s="54">
        <f t="shared" si="66"/>
        <v>165.49999999999929</v>
      </c>
      <c r="Q157" s="54">
        <f t="shared" si="67"/>
        <v>74.499999999999432</v>
      </c>
      <c r="R157" s="54">
        <f t="shared" si="68"/>
        <v>58.500000000000178</v>
      </c>
      <c r="S157" s="54">
        <f t="shared" si="69"/>
        <v>55.500000000000178</v>
      </c>
      <c r="T157" s="54">
        <f t="shared" si="70"/>
        <v>76.499999999999289</v>
      </c>
      <c r="U157" s="54">
        <f t="shared" si="71"/>
        <v>75.499999999999361</v>
      </c>
      <c r="V157" s="54">
        <f t="shared" si="72"/>
        <v>38.500000000000178</v>
      </c>
      <c r="W157" s="54">
        <f t="shared" si="73"/>
        <v>87.499999999999289</v>
      </c>
      <c r="X157" s="54">
        <f t="shared" si="74"/>
        <v>231.49999999999929</v>
      </c>
      <c r="Y157" s="54">
        <f t="shared" si="75"/>
        <v>141.49999999999929</v>
      </c>
      <c r="Z157" s="54">
        <f t="shared" si="76"/>
        <v>171.49999999999929</v>
      </c>
      <c r="AA157" s="54">
        <f t="shared" si="77"/>
        <v>148.49999999999929</v>
      </c>
      <c r="AB157" s="54">
        <f t="shared" si="78"/>
        <v>62.500000000000178</v>
      </c>
      <c r="AC157" s="54">
        <f t="shared" si="79"/>
        <v>123.49999999999929</v>
      </c>
      <c r="AD157" s="54">
        <f t="shared" si="80"/>
        <v>128.49999999999929</v>
      </c>
      <c r="AF157" s="54"/>
      <c r="AG157" s="54"/>
      <c r="AI157" s="54">
        <f t="shared" si="81"/>
        <v>38.500000000000178</v>
      </c>
      <c r="AJ157" s="54">
        <f t="shared" si="82"/>
        <v>282.50000000000284</v>
      </c>
    </row>
    <row r="158" spans="2:36" hidden="1" x14ac:dyDescent="0.25">
      <c r="B158" s="51"/>
      <c r="C158" s="51"/>
      <c r="D158" s="51"/>
      <c r="E158" s="54">
        <v>154</v>
      </c>
      <c r="F158" s="54">
        <f t="shared" si="56"/>
        <v>148.59999999999928</v>
      </c>
      <c r="G158" s="54">
        <f t="shared" si="57"/>
        <v>136.59999999999928</v>
      </c>
      <c r="H158" s="54">
        <f t="shared" si="58"/>
        <v>139.59999999999928</v>
      </c>
      <c r="I158" s="54">
        <f t="shared" si="59"/>
        <v>282.60000000000286</v>
      </c>
      <c r="J158" s="54">
        <f t="shared" si="60"/>
        <v>244.59999999999928</v>
      </c>
      <c r="K158" s="54">
        <f t="shared" si="61"/>
        <v>122.59999999999928</v>
      </c>
      <c r="L158" s="54">
        <f t="shared" si="62"/>
        <v>180.59999999999928</v>
      </c>
      <c r="M158" s="54">
        <f t="shared" si="63"/>
        <v>144.59999999999928</v>
      </c>
      <c r="N158" s="54">
        <f t="shared" si="64"/>
        <v>120.59999999999928</v>
      </c>
      <c r="O158" s="54">
        <f t="shared" si="65"/>
        <v>100.59999999999928</v>
      </c>
      <c r="P158" s="54">
        <f t="shared" si="66"/>
        <v>165.59999999999928</v>
      </c>
      <c r="Q158" s="54">
        <f t="shared" si="67"/>
        <v>74.599999999999426</v>
      </c>
      <c r="R158" s="54">
        <f t="shared" si="68"/>
        <v>58.600000000000179</v>
      </c>
      <c r="S158" s="54">
        <f t="shared" si="69"/>
        <v>55.600000000000179</v>
      </c>
      <c r="T158" s="54">
        <f t="shared" si="70"/>
        <v>76.599999999999284</v>
      </c>
      <c r="U158" s="54">
        <f t="shared" si="71"/>
        <v>75.599999999999355</v>
      </c>
      <c r="V158" s="54">
        <f t="shared" si="72"/>
        <v>38.600000000000179</v>
      </c>
      <c r="W158" s="54">
        <f t="shared" si="73"/>
        <v>87.599999999999284</v>
      </c>
      <c r="X158" s="54">
        <f t="shared" si="74"/>
        <v>231.59999999999928</v>
      </c>
      <c r="Y158" s="54">
        <f t="shared" si="75"/>
        <v>141.59999999999928</v>
      </c>
      <c r="Z158" s="54">
        <f t="shared" si="76"/>
        <v>171.59999999999928</v>
      </c>
      <c r="AA158" s="54">
        <f t="shared" si="77"/>
        <v>148.59999999999928</v>
      </c>
      <c r="AB158" s="54">
        <f t="shared" si="78"/>
        <v>62.600000000000179</v>
      </c>
      <c r="AC158" s="54">
        <f t="shared" si="79"/>
        <v>123.59999999999928</v>
      </c>
      <c r="AD158" s="54">
        <f t="shared" si="80"/>
        <v>128.59999999999928</v>
      </c>
      <c r="AF158" s="54"/>
      <c r="AG158" s="54"/>
      <c r="AI158" s="54">
        <f t="shared" si="81"/>
        <v>38.600000000000179</v>
      </c>
      <c r="AJ158" s="54">
        <f t="shared" si="82"/>
        <v>282.60000000000286</v>
      </c>
    </row>
    <row r="159" spans="2:36" hidden="1" x14ac:dyDescent="0.25">
      <c r="B159" s="51"/>
      <c r="C159" s="51"/>
      <c r="D159" s="51"/>
      <c r="E159" s="54">
        <v>155</v>
      </c>
      <c r="F159" s="54">
        <f t="shared" si="56"/>
        <v>148.69999999999928</v>
      </c>
      <c r="G159" s="54">
        <f t="shared" si="57"/>
        <v>136.69999999999928</v>
      </c>
      <c r="H159" s="54">
        <f t="shared" si="58"/>
        <v>139.69999999999928</v>
      </c>
      <c r="I159" s="54">
        <f t="shared" si="59"/>
        <v>282.70000000000289</v>
      </c>
      <c r="J159" s="54">
        <f t="shared" si="60"/>
        <v>244.69999999999928</v>
      </c>
      <c r="K159" s="54">
        <f t="shared" si="61"/>
        <v>122.69999999999928</v>
      </c>
      <c r="L159" s="54">
        <f t="shared" si="62"/>
        <v>180.69999999999928</v>
      </c>
      <c r="M159" s="54">
        <f t="shared" si="63"/>
        <v>144.69999999999928</v>
      </c>
      <c r="N159" s="54">
        <f t="shared" si="64"/>
        <v>120.69999999999928</v>
      </c>
      <c r="O159" s="54">
        <f t="shared" si="65"/>
        <v>100.69999999999928</v>
      </c>
      <c r="P159" s="54">
        <f t="shared" si="66"/>
        <v>165.69999999999928</v>
      </c>
      <c r="Q159" s="54">
        <f t="shared" si="67"/>
        <v>74.69999999999942</v>
      </c>
      <c r="R159" s="54">
        <f t="shared" si="68"/>
        <v>58.70000000000018</v>
      </c>
      <c r="S159" s="54">
        <f t="shared" si="69"/>
        <v>55.70000000000018</v>
      </c>
      <c r="T159" s="54">
        <f t="shared" si="70"/>
        <v>76.699999999999278</v>
      </c>
      <c r="U159" s="54">
        <f t="shared" si="71"/>
        <v>75.699999999999349</v>
      </c>
      <c r="V159" s="54">
        <f t="shared" si="72"/>
        <v>38.70000000000018</v>
      </c>
      <c r="W159" s="54">
        <f t="shared" si="73"/>
        <v>87.699999999999278</v>
      </c>
      <c r="X159" s="54">
        <f t="shared" si="74"/>
        <v>231.69999999999928</v>
      </c>
      <c r="Y159" s="54">
        <f t="shared" si="75"/>
        <v>141.69999999999928</v>
      </c>
      <c r="Z159" s="54">
        <f t="shared" si="76"/>
        <v>171.69999999999928</v>
      </c>
      <c r="AA159" s="54">
        <f t="shared" si="77"/>
        <v>148.69999999999928</v>
      </c>
      <c r="AB159" s="54">
        <f t="shared" si="78"/>
        <v>62.70000000000018</v>
      </c>
      <c r="AC159" s="54">
        <f t="shared" si="79"/>
        <v>123.69999999999928</v>
      </c>
      <c r="AD159" s="54">
        <f t="shared" si="80"/>
        <v>128.69999999999928</v>
      </c>
      <c r="AE159" s="49"/>
      <c r="AF159" s="54"/>
      <c r="AG159" s="54"/>
      <c r="AI159" s="54">
        <f t="shared" si="81"/>
        <v>38.70000000000018</v>
      </c>
      <c r="AJ159" s="54">
        <f t="shared" si="82"/>
        <v>282.70000000000289</v>
      </c>
    </row>
    <row r="160" spans="2:36" hidden="1" x14ac:dyDescent="0.25">
      <c r="B160" s="51"/>
      <c r="C160" s="51"/>
      <c r="D160" s="51"/>
      <c r="E160" s="54">
        <v>156</v>
      </c>
      <c r="F160" s="54">
        <f t="shared" si="56"/>
        <v>148.79999999999927</v>
      </c>
      <c r="G160" s="54">
        <f t="shared" si="57"/>
        <v>136.79999999999927</v>
      </c>
      <c r="H160" s="54">
        <f t="shared" si="58"/>
        <v>139.79999999999927</v>
      </c>
      <c r="I160" s="54">
        <f t="shared" si="59"/>
        <v>282.80000000000291</v>
      </c>
      <c r="J160" s="54">
        <f t="shared" si="60"/>
        <v>244.79999999999927</v>
      </c>
      <c r="K160" s="54">
        <f t="shared" si="61"/>
        <v>122.79999999999927</v>
      </c>
      <c r="L160" s="54">
        <f t="shared" si="62"/>
        <v>180.79999999999927</v>
      </c>
      <c r="M160" s="54">
        <f t="shared" si="63"/>
        <v>144.79999999999927</v>
      </c>
      <c r="N160" s="54">
        <f t="shared" si="64"/>
        <v>120.79999999999927</v>
      </c>
      <c r="O160" s="54">
        <f t="shared" si="65"/>
        <v>100.79999999999927</v>
      </c>
      <c r="P160" s="54">
        <f t="shared" si="66"/>
        <v>165.79999999999927</v>
      </c>
      <c r="Q160" s="54">
        <f t="shared" si="67"/>
        <v>74.799999999999415</v>
      </c>
      <c r="R160" s="54">
        <f t="shared" si="68"/>
        <v>58.800000000000182</v>
      </c>
      <c r="S160" s="54">
        <f t="shared" si="69"/>
        <v>55.800000000000182</v>
      </c>
      <c r="T160" s="54">
        <f t="shared" si="70"/>
        <v>76.799999999999272</v>
      </c>
      <c r="U160" s="54">
        <f t="shared" si="71"/>
        <v>75.799999999999343</v>
      </c>
      <c r="V160" s="54">
        <f t="shared" si="72"/>
        <v>38.800000000000182</v>
      </c>
      <c r="W160" s="54">
        <f t="shared" si="73"/>
        <v>87.799999999999272</v>
      </c>
      <c r="X160" s="54">
        <f t="shared" si="74"/>
        <v>231.79999999999927</v>
      </c>
      <c r="Y160" s="54">
        <f t="shared" si="75"/>
        <v>141.79999999999927</v>
      </c>
      <c r="Z160" s="54">
        <f t="shared" si="76"/>
        <v>171.79999999999927</v>
      </c>
      <c r="AA160" s="54">
        <f t="shared" si="77"/>
        <v>148.79999999999927</v>
      </c>
      <c r="AB160" s="54">
        <f t="shared" si="78"/>
        <v>62.800000000000182</v>
      </c>
      <c r="AC160" s="54">
        <f t="shared" si="79"/>
        <v>123.79999999999927</v>
      </c>
      <c r="AD160" s="54">
        <f t="shared" si="80"/>
        <v>128.79999999999927</v>
      </c>
      <c r="AE160" s="49"/>
      <c r="AF160" s="54"/>
      <c r="AG160" s="54"/>
      <c r="AI160" s="54">
        <f t="shared" si="81"/>
        <v>38.800000000000182</v>
      </c>
      <c r="AJ160" s="54">
        <f t="shared" si="82"/>
        <v>282.80000000000291</v>
      </c>
    </row>
    <row r="161" spans="2:36" hidden="1" x14ac:dyDescent="0.25">
      <c r="B161" s="51"/>
      <c r="C161" s="51"/>
      <c r="D161" s="51"/>
      <c r="E161" s="54">
        <v>157</v>
      </c>
      <c r="F161" s="54">
        <f t="shared" si="56"/>
        <v>148.89999999999927</v>
      </c>
      <c r="G161" s="54">
        <f t="shared" si="57"/>
        <v>136.89999999999927</v>
      </c>
      <c r="H161" s="54">
        <f t="shared" si="58"/>
        <v>139.89999999999927</v>
      </c>
      <c r="I161" s="54">
        <f t="shared" si="59"/>
        <v>282.90000000000293</v>
      </c>
      <c r="J161" s="54">
        <f t="shared" si="60"/>
        <v>244.89999999999927</v>
      </c>
      <c r="K161" s="54">
        <f t="shared" si="61"/>
        <v>122.89999999999927</v>
      </c>
      <c r="L161" s="54">
        <f t="shared" si="62"/>
        <v>180.89999999999927</v>
      </c>
      <c r="M161" s="54">
        <f t="shared" si="63"/>
        <v>144.89999999999927</v>
      </c>
      <c r="N161" s="54">
        <f t="shared" si="64"/>
        <v>120.89999999999927</v>
      </c>
      <c r="O161" s="54">
        <f t="shared" si="65"/>
        <v>100.89999999999927</v>
      </c>
      <c r="P161" s="54">
        <f t="shared" si="66"/>
        <v>165.89999999999927</v>
      </c>
      <c r="Q161" s="54">
        <f t="shared" si="67"/>
        <v>74.899999999999409</v>
      </c>
      <c r="R161" s="54">
        <f t="shared" si="68"/>
        <v>58.900000000000183</v>
      </c>
      <c r="S161" s="54">
        <f t="shared" si="69"/>
        <v>55.900000000000183</v>
      </c>
      <c r="T161" s="54">
        <f t="shared" si="70"/>
        <v>76.899999999999267</v>
      </c>
      <c r="U161" s="54">
        <f t="shared" si="71"/>
        <v>75.899999999999338</v>
      </c>
      <c r="V161" s="54">
        <f t="shared" si="72"/>
        <v>38.900000000000183</v>
      </c>
      <c r="W161" s="54">
        <f t="shared" si="73"/>
        <v>87.899999999999267</v>
      </c>
      <c r="X161" s="54">
        <f t="shared" si="74"/>
        <v>231.89999999999927</v>
      </c>
      <c r="Y161" s="54">
        <f t="shared" si="75"/>
        <v>141.89999999999927</v>
      </c>
      <c r="Z161" s="54">
        <f t="shared" si="76"/>
        <v>171.89999999999927</v>
      </c>
      <c r="AA161" s="54">
        <f t="shared" si="77"/>
        <v>148.89999999999927</v>
      </c>
      <c r="AB161" s="54">
        <f t="shared" si="78"/>
        <v>62.900000000000183</v>
      </c>
      <c r="AC161" s="54">
        <f t="shared" si="79"/>
        <v>123.89999999999927</v>
      </c>
      <c r="AD161" s="54">
        <f t="shared" si="80"/>
        <v>128.89999999999927</v>
      </c>
      <c r="AE161" s="49"/>
      <c r="AF161" s="54"/>
      <c r="AG161" s="54"/>
      <c r="AI161" s="54">
        <f t="shared" si="81"/>
        <v>38.900000000000183</v>
      </c>
      <c r="AJ161" s="54">
        <f t="shared" si="82"/>
        <v>282.90000000000293</v>
      </c>
    </row>
    <row r="162" spans="2:36" hidden="1" x14ac:dyDescent="0.25">
      <c r="B162" s="51"/>
      <c r="C162" s="51"/>
      <c r="D162" s="51"/>
      <c r="E162" s="54">
        <v>158</v>
      </c>
      <c r="F162" s="54">
        <f t="shared" si="56"/>
        <v>148.99999999999926</v>
      </c>
      <c r="G162" s="54">
        <f t="shared" si="57"/>
        <v>136.99999999999926</v>
      </c>
      <c r="H162" s="54">
        <f t="shared" si="58"/>
        <v>139.99999999999926</v>
      </c>
      <c r="I162" s="54">
        <f t="shared" si="59"/>
        <v>283.00000000000296</v>
      </c>
      <c r="J162" s="54">
        <f t="shared" si="60"/>
        <v>244.99999999999926</v>
      </c>
      <c r="K162" s="54">
        <f t="shared" si="61"/>
        <v>122.99999999999926</v>
      </c>
      <c r="L162" s="54">
        <f t="shared" si="62"/>
        <v>180.99999999999926</v>
      </c>
      <c r="M162" s="54">
        <f t="shared" si="63"/>
        <v>144.99999999999926</v>
      </c>
      <c r="N162" s="54">
        <f t="shared" si="64"/>
        <v>120.99999999999926</v>
      </c>
      <c r="O162" s="54">
        <f t="shared" si="65"/>
        <v>100.99999999999926</v>
      </c>
      <c r="P162" s="54">
        <f t="shared" si="66"/>
        <v>165.99999999999926</v>
      </c>
      <c r="Q162" s="54">
        <f t="shared" si="67"/>
        <v>74.999999999999403</v>
      </c>
      <c r="R162" s="54">
        <f t="shared" si="68"/>
        <v>59.000000000000185</v>
      </c>
      <c r="S162" s="54">
        <f t="shared" si="69"/>
        <v>56.000000000000185</v>
      </c>
      <c r="T162" s="54">
        <f t="shared" si="70"/>
        <v>76.999999999999261</v>
      </c>
      <c r="U162" s="54">
        <f t="shared" si="71"/>
        <v>75.999999999999332</v>
      </c>
      <c r="V162" s="54">
        <f t="shared" si="72"/>
        <v>39.000000000000185</v>
      </c>
      <c r="W162" s="54">
        <f t="shared" si="73"/>
        <v>87.999999999999261</v>
      </c>
      <c r="X162" s="54">
        <f t="shared" si="74"/>
        <v>231.99999999999926</v>
      </c>
      <c r="Y162" s="54">
        <f t="shared" si="75"/>
        <v>141.99999999999926</v>
      </c>
      <c r="Z162" s="54">
        <f t="shared" si="76"/>
        <v>171.99999999999926</v>
      </c>
      <c r="AA162" s="54">
        <f t="shared" si="77"/>
        <v>148.99999999999926</v>
      </c>
      <c r="AB162" s="54">
        <f t="shared" si="78"/>
        <v>63.000000000000185</v>
      </c>
      <c r="AC162" s="54">
        <f t="shared" si="79"/>
        <v>123.99999999999926</v>
      </c>
      <c r="AD162" s="54">
        <f t="shared" si="80"/>
        <v>128.99999999999926</v>
      </c>
      <c r="AE162" s="49"/>
      <c r="AF162" s="54"/>
      <c r="AG162" s="54"/>
      <c r="AI162" s="54">
        <f t="shared" si="81"/>
        <v>39.000000000000185</v>
      </c>
      <c r="AJ162" s="54">
        <f t="shared" si="82"/>
        <v>283.00000000000296</v>
      </c>
    </row>
    <row r="163" spans="2:36" hidden="1" x14ac:dyDescent="0.25">
      <c r="B163" s="51"/>
      <c r="C163" s="51"/>
      <c r="D163" s="51"/>
      <c r="E163" s="54">
        <v>159</v>
      </c>
      <c r="F163" s="54">
        <f t="shared" si="56"/>
        <v>149.09999999999926</v>
      </c>
      <c r="G163" s="54">
        <f t="shared" si="57"/>
        <v>137.09999999999926</v>
      </c>
      <c r="H163" s="54">
        <f t="shared" si="58"/>
        <v>140.09999999999926</v>
      </c>
      <c r="I163" s="54">
        <f t="shared" si="59"/>
        <v>283.10000000000298</v>
      </c>
      <c r="J163" s="54">
        <f t="shared" si="60"/>
        <v>245.09999999999926</v>
      </c>
      <c r="K163" s="54">
        <f t="shared" si="61"/>
        <v>123.09999999999926</v>
      </c>
      <c r="L163" s="54">
        <f t="shared" si="62"/>
        <v>181.09999999999926</v>
      </c>
      <c r="M163" s="54">
        <f t="shared" si="63"/>
        <v>145.09999999999926</v>
      </c>
      <c r="N163" s="54">
        <f t="shared" si="64"/>
        <v>121.09999999999926</v>
      </c>
      <c r="O163" s="54">
        <f t="shared" si="65"/>
        <v>101.09999999999926</v>
      </c>
      <c r="P163" s="54">
        <f t="shared" si="66"/>
        <v>166.09999999999926</v>
      </c>
      <c r="Q163" s="54">
        <f t="shared" si="67"/>
        <v>75.099999999999397</v>
      </c>
      <c r="R163" s="54">
        <f t="shared" si="68"/>
        <v>59.100000000000186</v>
      </c>
      <c r="S163" s="54">
        <f t="shared" si="69"/>
        <v>56.100000000000186</v>
      </c>
      <c r="T163" s="54">
        <f t="shared" si="70"/>
        <v>77.099999999999255</v>
      </c>
      <c r="U163" s="54">
        <f t="shared" si="71"/>
        <v>76.099999999999326</v>
      </c>
      <c r="V163" s="54">
        <f t="shared" si="72"/>
        <v>39.100000000000186</v>
      </c>
      <c r="W163" s="54">
        <f t="shared" si="73"/>
        <v>88.099999999999255</v>
      </c>
      <c r="X163" s="54">
        <f t="shared" si="74"/>
        <v>232.09999999999926</v>
      </c>
      <c r="Y163" s="54">
        <f t="shared" si="75"/>
        <v>142.09999999999926</v>
      </c>
      <c r="Z163" s="54">
        <f t="shared" si="76"/>
        <v>172.09999999999926</v>
      </c>
      <c r="AA163" s="54">
        <f t="shared" si="77"/>
        <v>149.09999999999926</v>
      </c>
      <c r="AB163" s="54">
        <f t="shared" si="78"/>
        <v>63.100000000000186</v>
      </c>
      <c r="AC163" s="54">
        <f t="shared" si="79"/>
        <v>124.09999999999926</v>
      </c>
      <c r="AD163" s="54">
        <f t="shared" si="80"/>
        <v>129.09999999999926</v>
      </c>
      <c r="AE163" s="49"/>
      <c r="AF163" s="54"/>
      <c r="AG163" s="54"/>
      <c r="AI163" s="54">
        <f t="shared" si="81"/>
        <v>39.100000000000186</v>
      </c>
      <c r="AJ163" s="54">
        <f t="shared" si="82"/>
        <v>283.10000000000298</v>
      </c>
    </row>
    <row r="164" spans="2:36" hidden="1" x14ac:dyDescent="0.25">
      <c r="B164" s="51"/>
      <c r="C164" s="51"/>
      <c r="D164" s="51"/>
      <c r="E164" s="54">
        <v>160</v>
      </c>
      <c r="F164" s="54">
        <f t="shared" si="56"/>
        <v>149.19999999999925</v>
      </c>
      <c r="G164" s="54">
        <f t="shared" si="57"/>
        <v>137.19999999999925</v>
      </c>
      <c r="H164" s="54">
        <f t="shared" si="58"/>
        <v>140.19999999999925</v>
      </c>
      <c r="I164" s="54">
        <f t="shared" si="59"/>
        <v>283.200000000003</v>
      </c>
      <c r="J164" s="54">
        <f t="shared" si="60"/>
        <v>245.19999999999925</v>
      </c>
      <c r="K164" s="54">
        <f t="shared" si="61"/>
        <v>123.19999999999925</v>
      </c>
      <c r="L164" s="54">
        <f t="shared" si="62"/>
        <v>181.19999999999925</v>
      </c>
      <c r="M164" s="54">
        <f t="shared" si="63"/>
        <v>145.19999999999925</v>
      </c>
      <c r="N164" s="54">
        <f t="shared" si="64"/>
        <v>121.19999999999925</v>
      </c>
      <c r="O164" s="54">
        <f t="shared" si="65"/>
        <v>101.19999999999925</v>
      </c>
      <c r="P164" s="54">
        <f t="shared" si="66"/>
        <v>166.19999999999925</v>
      </c>
      <c r="Q164" s="54">
        <f t="shared" si="67"/>
        <v>75.199999999999392</v>
      </c>
      <c r="R164" s="54">
        <f t="shared" si="68"/>
        <v>59.200000000000188</v>
      </c>
      <c r="S164" s="54">
        <f t="shared" si="69"/>
        <v>56.200000000000188</v>
      </c>
      <c r="T164" s="54">
        <f t="shared" si="70"/>
        <v>77.19999999999925</v>
      </c>
      <c r="U164" s="54">
        <f t="shared" si="71"/>
        <v>76.199999999999321</v>
      </c>
      <c r="V164" s="54">
        <f t="shared" si="72"/>
        <v>39.200000000000188</v>
      </c>
      <c r="W164" s="54">
        <f t="shared" si="73"/>
        <v>88.19999999999925</v>
      </c>
      <c r="X164" s="54">
        <f t="shared" si="74"/>
        <v>232.19999999999925</v>
      </c>
      <c r="Y164" s="54">
        <f t="shared" si="75"/>
        <v>142.19999999999925</v>
      </c>
      <c r="Z164" s="54">
        <f t="shared" si="76"/>
        <v>172.19999999999925</v>
      </c>
      <c r="AA164" s="54">
        <f t="shared" si="77"/>
        <v>149.19999999999925</v>
      </c>
      <c r="AB164" s="54">
        <f t="shared" si="78"/>
        <v>63.200000000000188</v>
      </c>
      <c r="AC164" s="54">
        <f t="shared" si="79"/>
        <v>124.19999999999925</v>
      </c>
      <c r="AD164" s="54">
        <f t="shared" si="80"/>
        <v>129.19999999999925</v>
      </c>
      <c r="AE164" s="49"/>
      <c r="AF164" s="54"/>
      <c r="AG164" s="54"/>
      <c r="AI164" s="54">
        <f t="shared" si="81"/>
        <v>39.200000000000188</v>
      </c>
      <c r="AJ164" s="54">
        <f t="shared" si="82"/>
        <v>283.200000000003</v>
      </c>
    </row>
    <row r="165" spans="2:36" hidden="1" x14ac:dyDescent="0.25">
      <c r="B165" s="51"/>
      <c r="C165" s="51"/>
      <c r="D165" s="51"/>
      <c r="E165" s="54">
        <v>161</v>
      </c>
      <c r="F165" s="54">
        <f t="shared" si="56"/>
        <v>149.29999999999924</v>
      </c>
      <c r="G165" s="54">
        <f t="shared" si="57"/>
        <v>137.29999999999924</v>
      </c>
      <c r="H165" s="54">
        <f t="shared" si="58"/>
        <v>140.29999999999924</v>
      </c>
      <c r="I165" s="54">
        <f t="shared" si="59"/>
        <v>283.30000000000302</v>
      </c>
      <c r="J165" s="54">
        <f t="shared" si="60"/>
        <v>245.29999999999924</v>
      </c>
      <c r="K165" s="54">
        <f t="shared" si="61"/>
        <v>123.29999999999924</v>
      </c>
      <c r="L165" s="54">
        <f t="shared" si="62"/>
        <v>181.29999999999924</v>
      </c>
      <c r="M165" s="54">
        <f t="shared" si="63"/>
        <v>145.29999999999924</v>
      </c>
      <c r="N165" s="54">
        <f t="shared" si="64"/>
        <v>121.29999999999924</v>
      </c>
      <c r="O165" s="54">
        <f t="shared" si="65"/>
        <v>101.29999999999924</v>
      </c>
      <c r="P165" s="54">
        <f t="shared" si="66"/>
        <v>166.29999999999924</v>
      </c>
      <c r="Q165" s="54">
        <f t="shared" si="67"/>
        <v>75.299999999999386</v>
      </c>
      <c r="R165" s="54">
        <f t="shared" si="68"/>
        <v>59.300000000000189</v>
      </c>
      <c r="S165" s="54">
        <f t="shared" si="69"/>
        <v>56.300000000000189</v>
      </c>
      <c r="T165" s="54">
        <f t="shared" si="70"/>
        <v>77.299999999999244</v>
      </c>
      <c r="U165" s="54">
        <f t="shared" si="71"/>
        <v>76.299999999999315</v>
      </c>
      <c r="V165" s="54">
        <f t="shared" si="72"/>
        <v>39.300000000000189</v>
      </c>
      <c r="W165" s="54">
        <f t="shared" si="73"/>
        <v>88.299999999999244</v>
      </c>
      <c r="X165" s="54">
        <f t="shared" si="74"/>
        <v>232.29999999999924</v>
      </c>
      <c r="Y165" s="54">
        <f t="shared" si="75"/>
        <v>142.29999999999924</v>
      </c>
      <c r="Z165" s="54">
        <f t="shared" si="76"/>
        <v>172.29999999999924</v>
      </c>
      <c r="AA165" s="54">
        <f t="shared" si="77"/>
        <v>149.29999999999924</v>
      </c>
      <c r="AB165" s="54">
        <f t="shared" si="78"/>
        <v>63.300000000000189</v>
      </c>
      <c r="AC165" s="54">
        <f t="shared" si="79"/>
        <v>124.29999999999924</v>
      </c>
      <c r="AD165" s="54">
        <f t="shared" si="80"/>
        <v>129.29999999999924</v>
      </c>
      <c r="AE165" s="49"/>
      <c r="AF165" s="54"/>
      <c r="AG165" s="54"/>
      <c r="AI165" s="54">
        <f t="shared" si="81"/>
        <v>39.300000000000189</v>
      </c>
      <c r="AJ165" s="54">
        <f t="shared" si="82"/>
        <v>283.30000000000302</v>
      </c>
    </row>
    <row r="166" spans="2:36" hidden="1" x14ac:dyDescent="0.25">
      <c r="B166" s="51"/>
      <c r="C166" s="51"/>
      <c r="D166" s="51"/>
      <c r="E166" s="54">
        <v>162</v>
      </c>
      <c r="F166" s="54">
        <f t="shared" si="56"/>
        <v>149.39999999999924</v>
      </c>
      <c r="G166" s="54">
        <f t="shared" si="57"/>
        <v>137.39999999999924</v>
      </c>
      <c r="H166" s="54">
        <f t="shared" si="58"/>
        <v>140.39999999999924</v>
      </c>
      <c r="I166" s="54">
        <f t="shared" si="59"/>
        <v>283.40000000000305</v>
      </c>
      <c r="J166" s="54">
        <f t="shared" si="60"/>
        <v>245.39999999999924</v>
      </c>
      <c r="K166" s="54">
        <f t="shared" si="61"/>
        <v>123.39999999999924</v>
      </c>
      <c r="L166" s="54">
        <f t="shared" si="62"/>
        <v>181.39999999999924</v>
      </c>
      <c r="M166" s="54">
        <f t="shared" si="63"/>
        <v>145.39999999999924</v>
      </c>
      <c r="N166" s="54">
        <f t="shared" si="64"/>
        <v>121.39999999999924</v>
      </c>
      <c r="O166" s="54">
        <f t="shared" si="65"/>
        <v>101.39999999999924</v>
      </c>
      <c r="P166" s="54">
        <f t="shared" si="66"/>
        <v>166.39999999999924</v>
      </c>
      <c r="Q166" s="54">
        <f t="shared" si="67"/>
        <v>75.39999999999938</v>
      </c>
      <c r="R166" s="54">
        <f t="shared" si="68"/>
        <v>59.40000000000019</v>
      </c>
      <c r="S166" s="54">
        <f t="shared" si="69"/>
        <v>56.40000000000019</v>
      </c>
      <c r="T166" s="54">
        <f t="shared" si="70"/>
        <v>77.399999999999238</v>
      </c>
      <c r="U166" s="54">
        <f t="shared" si="71"/>
        <v>76.399999999999309</v>
      </c>
      <c r="V166" s="54">
        <f t="shared" si="72"/>
        <v>39.40000000000019</v>
      </c>
      <c r="W166" s="54">
        <f t="shared" si="73"/>
        <v>88.399999999999238</v>
      </c>
      <c r="X166" s="54">
        <f t="shared" si="74"/>
        <v>232.39999999999924</v>
      </c>
      <c r="Y166" s="54">
        <f t="shared" si="75"/>
        <v>142.39999999999924</v>
      </c>
      <c r="Z166" s="54">
        <f t="shared" si="76"/>
        <v>172.39999999999924</v>
      </c>
      <c r="AA166" s="54">
        <f t="shared" si="77"/>
        <v>149.39999999999924</v>
      </c>
      <c r="AB166" s="54">
        <f t="shared" si="78"/>
        <v>63.40000000000019</v>
      </c>
      <c r="AC166" s="54">
        <f t="shared" si="79"/>
        <v>124.39999999999924</v>
      </c>
      <c r="AD166" s="54">
        <f t="shared" si="80"/>
        <v>129.39999999999924</v>
      </c>
      <c r="AE166" s="49"/>
      <c r="AF166" s="54"/>
      <c r="AG166" s="54"/>
      <c r="AI166" s="54">
        <f t="shared" si="81"/>
        <v>39.40000000000019</v>
      </c>
      <c r="AJ166" s="54">
        <f t="shared" si="82"/>
        <v>283.40000000000305</v>
      </c>
    </row>
    <row r="167" spans="2:36" hidden="1" x14ac:dyDescent="0.25">
      <c r="B167" s="51"/>
      <c r="C167" s="51"/>
      <c r="D167" s="51"/>
      <c r="E167" s="54">
        <v>163</v>
      </c>
      <c r="F167" s="54">
        <f t="shared" si="56"/>
        <v>149.49999999999923</v>
      </c>
      <c r="G167" s="54">
        <f t="shared" si="57"/>
        <v>137.49999999999923</v>
      </c>
      <c r="H167" s="54">
        <f t="shared" si="58"/>
        <v>140.49999999999923</v>
      </c>
      <c r="I167" s="54">
        <f t="shared" si="59"/>
        <v>283.50000000000307</v>
      </c>
      <c r="J167" s="54">
        <f t="shared" si="60"/>
        <v>245.49999999999923</v>
      </c>
      <c r="K167" s="54">
        <f t="shared" si="61"/>
        <v>123.49999999999923</v>
      </c>
      <c r="L167" s="54">
        <f t="shared" si="62"/>
        <v>181.49999999999923</v>
      </c>
      <c r="M167" s="54">
        <f t="shared" si="63"/>
        <v>145.49999999999923</v>
      </c>
      <c r="N167" s="54">
        <f t="shared" si="64"/>
        <v>121.49999999999923</v>
      </c>
      <c r="O167" s="54">
        <f t="shared" si="65"/>
        <v>101.49999999999923</v>
      </c>
      <c r="P167" s="54">
        <f t="shared" si="66"/>
        <v>166.49999999999923</v>
      </c>
      <c r="Q167" s="54">
        <f t="shared" si="67"/>
        <v>75.499999999999375</v>
      </c>
      <c r="R167" s="54">
        <f t="shared" si="68"/>
        <v>59.500000000000192</v>
      </c>
      <c r="S167" s="54">
        <f t="shared" si="69"/>
        <v>56.500000000000192</v>
      </c>
      <c r="T167" s="54">
        <f t="shared" si="70"/>
        <v>77.499999999999233</v>
      </c>
      <c r="U167" s="54">
        <f t="shared" si="71"/>
        <v>76.499999999999304</v>
      </c>
      <c r="V167" s="54">
        <f t="shared" si="72"/>
        <v>39.500000000000192</v>
      </c>
      <c r="W167" s="54">
        <f t="shared" si="73"/>
        <v>88.499999999999233</v>
      </c>
      <c r="X167" s="54">
        <f t="shared" si="74"/>
        <v>232.49999999999923</v>
      </c>
      <c r="Y167" s="54">
        <f t="shared" si="75"/>
        <v>142.49999999999923</v>
      </c>
      <c r="Z167" s="54">
        <f t="shared" si="76"/>
        <v>172.49999999999923</v>
      </c>
      <c r="AA167" s="54">
        <f t="shared" si="77"/>
        <v>149.49999999999923</v>
      </c>
      <c r="AB167" s="54">
        <f t="shared" si="78"/>
        <v>63.500000000000192</v>
      </c>
      <c r="AC167" s="54">
        <f t="shared" si="79"/>
        <v>124.49999999999923</v>
      </c>
      <c r="AD167" s="54">
        <f t="shared" si="80"/>
        <v>129.49999999999923</v>
      </c>
      <c r="AE167" s="49"/>
      <c r="AF167" s="54"/>
      <c r="AG167" s="54"/>
      <c r="AI167" s="54">
        <f t="shared" si="81"/>
        <v>39.500000000000192</v>
      </c>
      <c r="AJ167" s="54">
        <f t="shared" si="82"/>
        <v>283.50000000000307</v>
      </c>
    </row>
    <row r="168" spans="2:36" hidden="1" x14ac:dyDescent="0.25">
      <c r="B168" s="51"/>
      <c r="C168" s="51"/>
      <c r="D168" s="51"/>
      <c r="E168" s="54">
        <v>164</v>
      </c>
      <c r="F168" s="54">
        <f t="shared" si="56"/>
        <v>149.59999999999923</v>
      </c>
      <c r="G168" s="54">
        <f t="shared" si="57"/>
        <v>137.59999999999923</v>
      </c>
      <c r="H168" s="54">
        <f t="shared" si="58"/>
        <v>140.59999999999923</v>
      </c>
      <c r="I168" s="54">
        <f t="shared" si="59"/>
        <v>283.60000000000309</v>
      </c>
      <c r="J168" s="54">
        <f t="shared" si="60"/>
        <v>245.59999999999923</v>
      </c>
      <c r="K168" s="54">
        <f t="shared" si="61"/>
        <v>123.59999999999923</v>
      </c>
      <c r="L168" s="54">
        <f t="shared" si="62"/>
        <v>181.59999999999923</v>
      </c>
      <c r="M168" s="54">
        <f t="shared" si="63"/>
        <v>145.59999999999923</v>
      </c>
      <c r="N168" s="54">
        <f t="shared" si="64"/>
        <v>121.59999999999923</v>
      </c>
      <c r="O168" s="54">
        <f t="shared" si="65"/>
        <v>101.59999999999923</v>
      </c>
      <c r="P168" s="54">
        <f t="shared" si="66"/>
        <v>166.59999999999923</v>
      </c>
      <c r="Q168" s="54">
        <f t="shared" si="67"/>
        <v>75.599999999999369</v>
      </c>
      <c r="R168" s="54">
        <f t="shared" si="68"/>
        <v>59.600000000000193</v>
      </c>
      <c r="S168" s="54">
        <f t="shared" si="69"/>
        <v>56.600000000000193</v>
      </c>
      <c r="T168" s="54">
        <f t="shared" si="70"/>
        <v>77.599999999999227</v>
      </c>
      <c r="U168" s="54">
        <f t="shared" si="71"/>
        <v>76.599999999999298</v>
      </c>
      <c r="V168" s="54">
        <f t="shared" si="72"/>
        <v>39.600000000000193</v>
      </c>
      <c r="W168" s="54">
        <f t="shared" si="73"/>
        <v>88.599999999999227</v>
      </c>
      <c r="X168" s="54">
        <f t="shared" si="74"/>
        <v>232.59999999999923</v>
      </c>
      <c r="Y168" s="54">
        <f t="shared" si="75"/>
        <v>142.59999999999923</v>
      </c>
      <c r="Z168" s="54">
        <f t="shared" si="76"/>
        <v>172.59999999999923</v>
      </c>
      <c r="AA168" s="54">
        <f t="shared" si="77"/>
        <v>149.59999999999923</v>
      </c>
      <c r="AB168" s="54">
        <f t="shared" si="78"/>
        <v>63.600000000000193</v>
      </c>
      <c r="AC168" s="54">
        <f t="shared" si="79"/>
        <v>124.59999999999923</v>
      </c>
      <c r="AD168" s="54">
        <f t="shared" si="80"/>
        <v>129.59999999999923</v>
      </c>
      <c r="AE168" s="49"/>
      <c r="AF168" s="54"/>
      <c r="AG168" s="54"/>
      <c r="AI168" s="54">
        <f t="shared" si="81"/>
        <v>39.600000000000193</v>
      </c>
      <c r="AJ168" s="54">
        <f t="shared" si="82"/>
        <v>283.60000000000309</v>
      </c>
    </row>
    <row r="169" spans="2:36" hidden="1" x14ac:dyDescent="0.25">
      <c r="B169" s="51"/>
      <c r="C169" s="51"/>
      <c r="D169" s="51"/>
      <c r="E169" s="54">
        <v>165</v>
      </c>
      <c r="F169" s="54">
        <f t="shared" si="56"/>
        <v>149.69999999999922</v>
      </c>
      <c r="G169" s="54">
        <f t="shared" si="57"/>
        <v>137.69999999999922</v>
      </c>
      <c r="H169" s="54">
        <f t="shared" si="58"/>
        <v>140.69999999999922</v>
      </c>
      <c r="I169" s="54">
        <f t="shared" si="59"/>
        <v>283.70000000000312</v>
      </c>
      <c r="J169" s="54">
        <f t="shared" si="60"/>
        <v>245.69999999999922</v>
      </c>
      <c r="K169" s="54">
        <f t="shared" si="61"/>
        <v>123.69999999999922</v>
      </c>
      <c r="L169" s="54">
        <f t="shared" si="62"/>
        <v>181.69999999999922</v>
      </c>
      <c r="M169" s="54">
        <f t="shared" si="63"/>
        <v>145.69999999999922</v>
      </c>
      <c r="N169" s="54">
        <f t="shared" si="64"/>
        <v>121.69999999999922</v>
      </c>
      <c r="O169" s="54">
        <f t="shared" si="65"/>
        <v>101.69999999999922</v>
      </c>
      <c r="P169" s="54">
        <f t="shared" si="66"/>
        <v>166.69999999999922</v>
      </c>
      <c r="Q169" s="54">
        <f t="shared" si="67"/>
        <v>75.699999999999363</v>
      </c>
      <c r="R169" s="54">
        <f t="shared" si="68"/>
        <v>59.700000000000195</v>
      </c>
      <c r="S169" s="54">
        <f t="shared" si="69"/>
        <v>56.700000000000195</v>
      </c>
      <c r="T169" s="54">
        <f t="shared" si="70"/>
        <v>77.699999999999221</v>
      </c>
      <c r="U169" s="54">
        <f t="shared" si="71"/>
        <v>76.699999999999292</v>
      </c>
      <c r="V169" s="54">
        <f t="shared" si="72"/>
        <v>39.700000000000195</v>
      </c>
      <c r="W169" s="54">
        <f t="shared" si="73"/>
        <v>88.699999999999221</v>
      </c>
      <c r="X169" s="54">
        <f t="shared" si="74"/>
        <v>232.69999999999922</v>
      </c>
      <c r="Y169" s="54">
        <f t="shared" si="75"/>
        <v>142.69999999999922</v>
      </c>
      <c r="Z169" s="54">
        <f t="shared" si="76"/>
        <v>172.69999999999922</v>
      </c>
      <c r="AA169" s="54">
        <f t="shared" si="77"/>
        <v>149.69999999999922</v>
      </c>
      <c r="AB169" s="54">
        <f t="shared" si="78"/>
        <v>63.700000000000195</v>
      </c>
      <c r="AC169" s="54">
        <f t="shared" si="79"/>
        <v>124.69999999999922</v>
      </c>
      <c r="AD169" s="54">
        <f t="shared" si="80"/>
        <v>129.69999999999922</v>
      </c>
      <c r="AE169" s="49"/>
      <c r="AF169" s="54"/>
      <c r="AG169" s="54"/>
      <c r="AI169" s="54">
        <f t="shared" si="81"/>
        <v>39.700000000000195</v>
      </c>
      <c r="AJ169" s="54">
        <f t="shared" si="82"/>
        <v>283.70000000000312</v>
      </c>
    </row>
    <row r="170" spans="2:36" hidden="1" x14ac:dyDescent="0.25">
      <c r="B170" s="51"/>
      <c r="C170" s="51"/>
      <c r="D170" s="51"/>
      <c r="E170" s="54">
        <v>166</v>
      </c>
      <c r="F170" s="54">
        <f t="shared" si="56"/>
        <v>149.79999999999922</v>
      </c>
      <c r="G170" s="54">
        <f t="shared" si="57"/>
        <v>137.79999999999922</v>
      </c>
      <c r="H170" s="54">
        <f t="shared" si="58"/>
        <v>140.79999999999922</v>
      </c>
      <c r="I170" s="54">
        <f t="shared" si="59"/>
        <v>283.80000000000314</v>
      </c>
      <c r="J170" s="54">
        <f t="shared" si="60"/>
        <v>245.79999999999922</v>
      </c>
      <c r="K170" s="54">
        <f t="shared" si="61"/>
        <v>123.79999999999922</v>
      </c>
      <c r="L170" s="54">
        <f t="shared" si="62"/>
        <v>181.79999999999922</v>
      </c>
      <c r="M170" s="54">
        <f t="shared" si="63"/>
        <v>145.79999999999922</v>
      </c>
      <c r="N170" s="54">
        <f t="shared" si="64"/>
        <v>121.79999999999922</v>
      </c>
      <c r="O170" s="54">
        <f t="shared" si="65"/>
        <v>101.79999999999922</v>
      </c>
      <c r="P170" s="54">
        <f t="shared" si="66"/>
        <v>166.79999999999922</v>
      </c>
      <c r="Q170" s="54">
        <f t="shared" si="67"/>
        <v>75.799999999999358</v>
      </c>
      <c r="R170" s="54">
        <f t="shared" si="68"/>
        <v>59.800000000000196</v>
      </c>
      <c r="S170" s="54">
        <f t="shared" si="69"/>
        <v>56.800000000000196</v>
      </c>
      <c r="T170" s="54">
        <f t="shared" si="70"/>
        <v>77.799999999999216</v>
      </c>
      <c r="U170" s="54">
        <f t="shared" si="71"/>
        <v>76.799999999999287</v>
      </c>
      <c r="V170" s="54">
        <f t="shared" si="72"/>
        <v>39.800000000000196</v>
      </c>
      <c r="W170" s="54">
        <f t="shared" si="73"/>
        <v>88.799999999999216</v>
      </c>
      <c r="X170" s="54">
        <f t="shared" si="74"/>
        <v>232.79999999999922</v>
      </c>
      <c r="Y170" s="54">
        <f t="shared" si="75"/>
        <v>142.79999999999922</v>
      </c>
      <c r="Z170" s="54">
        <f t="shared" si="76"/>
        <v>172.79999999999922</v>
      </c>
      <c r="AA170" s="54">
        <f t="shared" si="77"/>
        <v>149.79999999999922</v>
      </c>
      <c r="AB170" s="54">
        <f t="shared" si="78"/>
        <v>63.800000000000196</v>
      </c>
      <c r="AC170" s="54">
        <f t="shared" si="79"/>
        <v>124.79999999999922</v>
      </c>
      <c r="AD170" s="54">
        <f t="shared" si="80"/>
        <v>129.79999999999922</v>
      </c>
      <c r="AE170" s="49"/>
      <c r="AF170" s="54"/>
      <c r="AG170" s="54"/>
      <c r="AI170" s="54">
        <f t="shared" si="81"/>
        <v>39.800000000000196</v>
      </c>
      <c r="AJ170" s="54">
        <f t="shared" si="82"/>
        <v>283.80000000000314</v>
      </c>
    </row>
    <row r="171" spans="2:36" hidden="1" x14ac:dyDescent="0.25">
      <c r="B171" s="51"/>
      <c r="C171" s="51"/>
      <c r="D171" s="51"/>
      <c r="E171" s="54">
        <v>167</v>
      </c>
      <c r="F171" s="54">
        <f t="shared" si="56"/>
        <v>149.89999999999921</v>
      </c>
      <c r="G171" s="54">
        <f t="shared" si="57"/>
        <v>137.89999999999921</v>
      </c>
      <c r="H171" s="54">
        <f t="shared" si="58"/>
        <v>140.89999999999921</v>
      </c>
      <c r="I171" s="54">
        <f t="shared" si="59"/>
        <v>283.90000000000316</v>
      </c>
      <c r="J171" s="54">
        <f t="shared" si="60"/>
        <v>245.89999999999921</v>
      </c>
      <c r="K171" s="54">
        <f t="shared" si="61"/>
        <v>123.89999999999921</v>
      </c>
      <c r="L171" s="54">
        <f t="shared" si="62"/>
        <v>181.89999999999921</v>
      </c>
      <c r="M171" s="54">
        <f t="shared" si="63"/>
        <v>145.89999999999921</v>
      </c>
      <c r="N171" s="54">
        <f t="shared" si="64"/>
        <v>121.89999999999921</v>
      </c>
      <c r="O171" s="54">
        <f t="shared" si="65"/>
        <v>101.89999999999921</v>
      </c>
      <c r="P171" s="54">
        <f t="shared" si="66"/>
        <v>166.89999999999921</v>
      </c>
      <c r="Q171" s="54">
        <f t="shared" si="67"/>
        <v>75.899999999999352</v>
      </c>
      <c r="R171" s="54">
        <f t="shared" si="68"/>
        <v>59.900000000000198</v>
      </c>
      <c r="S171" s="54">
        <f t="shared" si="69"/>
        <v>56.900000000000198</v>
      </c>
      <c r="T171" s="54">
        <f t="shared" si="70"/>
        <v>77.89999999999921</v>
      </c>
      <c r="U171" s="54">
        <f t="shared" si="71"/>
        <v>76.899999999999281</v>
      </c>
      <c r="V171" s="54">
        <f t="shared" si="72"/>
        <v>39.900000000000198</v>
      </c>
      <c r="W171" s="54">
        <f t="shared" si="73"/>
        <v>88.89999999999921</v>
      </c>
      <c r="X171" s="54">
        <f t="shared" si="74"/>
        <v>232.89999999999921</v>
      </c>
      <c r="Y171" s="54">
        <f t="shared" si="75"/>
        <v>142.89999999999921</v>
      </c>
      <c r="Z171" s="54">
        <f t="shared" si="76"/>
        <v>172.89999999999921</v>
      </c>
      <c r="AA171" s="54">
        <f t="shared" si="77"/>
        <v>149.89999999999921</v>
      </c>
      <c r="AB171" s="54">
        <f t="shared" si="78"/>
        <v>63.900000000000198</v>
      </c>
      <c r="AC171" s="54">
        <f t="shared" si="79"/>
        <v>124.89999999999921</v>
      </c>
      <c r="AD171" s="54">
        <f t="shared" si="80"/>
        <v>129.89999999999921</v>
      </c>
      <c r="AE171" s="49"/>
      <c r="AF171" s="54"/>
      <c r="AG171" s="54"/>
      <c r="AI171" s="54">
        <f t="shared" si="81"/>
        <v>39.900000000000198</v>
      </c>
      <c r="AJ171" s="54">
        <f t="shared" si="82"/>
        <v>283.90000000000316</v>
      </c>
    </row>
    <row r="172" spans="2:36" hidden="1" x14ac:dyDescent="0.25">
      <c r="B172" s="51"/>
      <c r="C172" s="51"/>
      <c r="D172" s="51"/>
      <c r="E172" s="54">
        <v>168</v>
      </c>
      <c r="F172" s="54">
        <f t="shared" si="56"/>
        <v>149.9999999999992</v>
      </c>
      <c r="G172" s="54">
        <f t="shared" si="57"/>
        <v>137.9999999999992</v>
      </c>
      <c r="H172" s="54">
        <f t="shared" si="58"/>
        <v>140.9999999999992</v>
      </c>
      <c r="I172" s="54">
        <f t="shared" si="59"/>
        <v>284.00000000000318</v>
      </c>
      <c r="J172" s="54">
        <f t="shared" si="60"/>
        <v>245.9999999999992</v>
      </c>
      <c r="K172" s="54">
        <f t="shared" si="61"/>
        <v>123.9999999999992</v>
      </c>
      <c r="L172" s="54">
        <f t="shared" si="62"/>
        <v>181.9999999999992</v>
      </c>
      <c r="M172" s="54">
        <f t="shared" si="63"/>
        <v>145.9999999999992</v>
      </c>
      <c r="N172" s="54">
        <f t="shared" si="64"/>
        <v>121.9999999999992</v>
      </c>
      <c r="O172" s="54">
        <f t="shared" si="65"/>
        <v>101.9999999999992</v>
      </c>
      <c r="P172" s="54">
        <f t="shared" si="66"/>
        <v>166.9999999999992</v>
      </c>
      <c r="Q172" s="54">
        <f t="shared" si="67"/>
        <v>75.999999999999346</v>
      </c>
      <c r="R172" s="54">
        <f t="shared" si="68"/>
        <v>60.000000000000199</v>
      </c>
      <c r="S172" s="54">
        <f t="shared" si="69"/>
        <v>57.000000000000199</v>
      </c>
      <c r="T172" s="54">
        <f t="shared" si="70"/>
        <v>77.999999999999204</v>
      </c>
      <c r="U172" s="54">
        <f t="shared" si="71"/>
        <v>76.999999999999275</v>
      </c>
      <c r="V172" s="54">
        <f t="shared" si="72"/>
        <v>40.000000000000199</v>
      </c>
      <c r="W172" s="54">
        <f t="shared" si="73"/>
        <v>88.999999999999204</v>
      </c>
      <c r="X172" s="54">
        <f t="shared" si="74"/>
        <v>232.9999999999992</v>
      </c>
      <c r="Y172" s="54">
        <f t="shared" si="75"/>
        <v>142.9999999999992</v>
      </c>
      <c r="Z172" s="54">
        <f t="shared" si="76"/>
        <v>172.9999999999992</v>
      </c>
      <c r="AA172" s="54">
        <f t="shared" si="77"/>
        <v>149.9999999999992</v>
      </c>
      <c r="AB172" s="54">
        <f t="shared" si="78"/>
        <v>64.000000000000199</v>
      </c>
      <c r="AC172" s="54">
        <f t="shared" si="79"/>
        <v>124.9999999999992</v>
      </c>
      <c r="AD172" s="54">
        <f t="shared" si="80"/>
        <v>129.9999999999992</v>
      </c>
      <c r="AE172" s="49"/>
      <c r="AF172" s="54"/>
      <c r="AG172" s="54"/>
      <c r="AI172" s="54">
        <f t="shared" si="81"/>
        <v>40.000000000000199</v>
      </c>
      <c r="AJ172" s="54">
        <f t="shared" si="82"/>
        <v>284.00000000000318</v>
      </c>
    </row>
    <row r="173" spans="2:36" hidden="1" x14ac:dyDescent="0.25">
      <c r="B173" s="51"/>
      <c r="C173" s="51"/>
      <c r="D173" s="51"/>
      <c r="E173" s="54">
        <v>169</v>
      </c>
      <c r="F173" s="54">
        <f t="shared" si="56"/>
        <v>150.0999999999992</v>
      </c>
      <c r="G173" s="54">
        <f t="shared" si="57"/>
        <v>138.0999999999992</v>
      </c>
      <c r="H173" s="54">
        <f t="shared" si="58"/>
        <v>141.0999999999992</v>
      </c>
      <c r="I173" s="54">
        <f t="shared" si="59"/>
        <v>284.10000000000321</v>
      </c>
      <c r="J173" s="54">
        <f t="shared" si="60"/>
        <v>246.0999999999992</v>
      </c>
      <c r="K173" s="54">
        <f t="shared" si="61"/>
        <v>124.0999999999992</v>
      </c>
      <c r="L173" s="54">
        <f t="shared" si="62"/>
        <v>182.0999999999992</v>
      </c>
      <c r="M173" s="54">
        <f t="shared" si="63"/>
        <v>146.0999999999992</v>
      </c>
      <c r="N173" s="54">
        <f t="shared" si="64"/>
        <v>122.0999999999992</v>
      </c>
      <c r="O173" s="54">
        <f t="shared" si="65"/>
        <v>102.0999999999992</v>
      </c>
      <c r="P173" s="54">
        <f t="shared" si="66"/>
        <v>167.0999999999992</v>
      </c>
      <c r="Q173" s="54">
        <f t="shared" si="67"/>
        <v>76.099999999999341</v>
      </c>
      <c r="R173" s="54">
        <f t="shared" si="68"/>
        <v>60.1000000000002</v>
      </c>
      <c r="S173" s="54">
        <f t="shared" si="69"/>
        <v>57.1000000000002</v>
      </c>
      <c r="T173" s="54">
        <f t="shared" si="70"/>
        <v>78.099999999999199</v>
      </c>
      <c r="U173" s="54">
        <f t="shared" si="71"/>
        <v>77.09999999999927</v>
      </c>
      <c r="V173" s="54">
        <f t="shared" si="72"/>
        <v>40.1000000000002</v>
      </c>
      <c r="W173" s="54">
        <f t="shared" si="73"/>
        <v>89.099999999999199</v>
      </c>
      <c r="X173" s="54">
        <f t="shared" si="74"/>
        <v>233.0999999999992</v>
      </c>
      <c r="Y173" s="54">
        <f t="shared" si="75"/>
        <v>143.0999999999992</v>
      </c>
      <c r="Z173" s="54">
        <f t="shared" si="76"/>
        <v>173.0999999999992</v>
      </c>
      <c r="AA173" s="54">
        <f t="shared" si="77"/>
        <v>150.0999999999992</v>
      </c>
      <c r="AB173" s="54">
        <f t="shared" si="78"/>
        <v>64.100000000000193</v>
      </c>
      <c r="AC173" s="54">
        <f t="shared" si="79"/>
        <v>125.0999999999992</v>
      </c>
      <c r="AD173" s="54">
        <f t="shared" si="80"/>
        <v>130.0999999999992</v>
      </c>
      <c r="AE173" s="49"/>
      <c r="AF173" s="54"/>
      <c r="AG173" s="54"/>
      <c r="AI173" s="54">
        <f t="shared" si="81"/>
        <v>40.1000000000002</v>
      </c>
      <c r="AJ173" s="54">
        <f t="shared" si="82"/>
        <v>284.10000000000321</v>
      </c>
    </row>
    <row r="174" spans="2:36" hidden="1" x14ac:dyDescent="0.25">
      <c r="B174" s="51"/>
      <c r="C174" s="51"/>
      <c r="D174" s="51"/>
      <c r="E174" s="54">
        <v>170</v>
      </c>
      <c r="F174" s="54">
        <f t="shared" si="56"/>
        <v>150.19999999999919</v>
      </c>
      <c r="G174" s="54">
        <f t="shared" si="57"/>
        <v>138.19999999999919</v>
      </c>
      <c r="H174" s="54">
        <f t="shared" si="58"/>
        <v>141.19999999999919</v>
      </c>
      <c r="I174" s="54">
        <f t="shared" si="59"/>
        <v>284.20000000000323</v>
      </c>
      <c r="J174" s="54">
        <f t="shared" si="60"/>
        <v>246.19999999999919</v>
      </c>
      <c r="K174" s="54">
        <f t="shared" si="61"/>
        <v>124.19999999999919</v>
      </c>
      <c r="L174" s="54">
        <f t="shared" si="62"/>
        <v>182.19999999999919</v>
      </c>
      <c r="M174" s="54">
        <f t="shared" si="63"/>
        <v>146.19999999999919</v>
      </c>
      <c r="N174" s="54">
        <f t="shared" si="64"/>
        <v>122.19999999999919</v>
      </c>
      <c r="O174" s="54">
        <f t="shared" si="65"/>
        <v>102.19999999999919</v>
      </c>
      <c r="P174" s="54">
        <f t="shared" si="66"/>
        <v>167.19999999999919</v>
      </c>
      <c r="Q174" s="54">
        <f t="shared" si="67"/>
        <v>76.199999999999335</v>
      </c>
      <c r="R174" s="54">
        <f t="shared" si="68"/>
        <v>60.200000000000202</v>
      </c>
      <c r="S174" s="54">
        <f t="shared" si="69"/>
        <v>57.200000000000202</v>
      </c>
      <c r="T174" s="54">
        <f t="shared" si="70"/>
        <v>78.199999999999193</v>
      </c>
      <c r="U174" s="54">
        <f t="shared" si="71"/>
        <v>77.199999999999264</v>
      </c>
      <c r="V174" s="54">
        <f t="shared" si="72"/>
        <v>40.200000000000202</v>
      </c>
      <c r="W174" s="54">
        <f t="shared" si="73"/>
        <v>89.199999999999193</v>
      </c>
      <c r="X174" s="54">
        <f t="shared" si="74"/>
        <v>233.19999999999919</v>
      </c>
      <c r="Y174" s="54">
        <f t="shared" si="75"/>
        <v>143.19999999999919</v>
      </c>
      <c r="Z174" s="54">
        <f t="shared" si="76"/>
        <v>173.19999999999919</v>
      </c>
      <c r="AA174" s="54">
        <f t="shared" si="77"/>
        <v>150.19999999999919</v>
      </c>
      <c r="AB174" s="54">
        <f t="shared" si="78"/>
        <v>64.200000000000188</v>
      </c>
      <c r="AC174" s="54">
        <f t="shared" si="79"/>
        <v>125.19999999999919</v>
      </c>
      <c r="AD174" s="54">
        <f t="shared" si="80"/>
        <v>130.19999999999919</v>
      </c>
      <c r="AE174" s="49"/>
      <c r="AF174" s="54"/>
      <c r="AG174" s="54"/>
      <c r="AI174" s="54">
        <f t="shared" si="81"/>
        <v>40.200000000000202</v>
      </c>
      <c r="AJ174" s="54">
        <f t="shared" si="82"/>
        <v>284.20000000000323</v>
      </c>
    </row>
    <row r="175" spans="2:36" hidden="1" x14ac:dyDescent="0.25">
      <c r="B175" s="51"/>
      <c r="C175" s="51"/>
      <c r="D175" s="51"/>
      <c r="E175" s="54">
        <v>171</v>
      </c>
      <c r="F175" s="54">
        <f t="shared" si="56"/>
        <v>150.29999999999919</v>
      </c>
      <c r="G175" s="54">
        <f t="shared" si="57"/>
        <v>138.29999999999919</v>
      </c>
      <c r="H175" s="54">
        <f t="shared" si="58"/>
        <v>141.29999999999919</v>
      </c>
      <c r="I175" s="54">
        <f t="shared" si="59"/>
        <v>284.30000000000325</v>
      </c>
      <c r="J175" s="54">
        <f t="shared" si="60"/>
        <v>246.29999999999919</v>
      </c>
      <c r="K175" s="54">
        <f t="shared" si="61"/>
        <v>124.29999999999919</v>
      </c>
      <c r="L175" s="54">
        <f t="shared" si="62"/>
        <v>182.29999999999919</v>
      </c>
      <c r="M175" s="54">
        <f t="shared" si="63"/>
        <v>146.29999999999919</v>
      </c>
      <c r="N175" s="54">
        <f t="shared" si="64"/>
        <v>122.29999999999919</v>
      </c>
      <c r="O175" s="54">
        <f t="shared" si="65"/>
        <v>102.29999999999919</v>
      </c>
      <c r="P175" s="54">
        <f t="shared" si="66"/>
        <v>167.29999999999919</v>
      </c>
      <c r="Q175" s="54">
        <f t="shared" si="67"/>
        <v>76.299999999999329</v>
      </c>
      <c r="R175" s="54">
        <f t="shared" si="68"/>
        <v>60.300000000000203</v>
      </c>
      <c r="S175" s="54">
        <f t="shared" si="69"/>
        <v>57.300000000000203</v>
      </c>
      <c r="T175" s="54">
        <f t="shared" si="70"/>
        <v>78.299999999999187</v>
      </c>
      <c r="U175" s="54">
        <f t="shared" si="71"/>
        <v>77.299999999999258</v>
      </c>
      <c r="V175" s="54">
        <f t="shared" si="72"/>
        <v>40.300000000000203</v>
      </c>
      <c r="W175" s="54">
        <f t="shared" si="73"/>
        <v>89.299999999999187</v>
      </c>
      <c r="X175" s="54">
        <f t="shared" si="74"/>
        <v>233.29999999999919</v>
      </c>
      <c r="Y175" s="54">
        <f t="shared" si="75"/>
        <v>143.29999999999919</v>
      </c>
      <c r="Z175" s="54">
        <f t="shared" si="76"/>
        <v>173.29999999999919</v>
      </c>
      <c r="AA175" s="54">
        <f t="shared" si="77"/>
        <v>150.29999999999919</v>
      </c>
      <c r="AB175" s="54">
        <f t="shared" si="78"/>
        <v>64.300000000000182</v>
      </c>
      <c r="AC175" s="54">
        <f t="shared" si="79"/>
        <v>125.29999999999919</v>
      </c>
      <c r="AD175" s="54">
        <f t="shared" si="80"/>
        <v>130.29999999999919</v>
      </c>
      <c r="AE175" s="49"/>
      <c r="AF175" s="54"/>
      <c r="AG175" s="54"/>
      <c r="AI175" s="54">
        <f t="shared" si="81"/>
        <v>40.300000000000203</v>
      </c>
      <c r="AJ175" s="54">
        <f t="shared" si="82"/>
        <v>284.30000000000325</v>
      </c>
    </row>
    <row r="176" spans="2:36" hidden="1" x14ac:dyDescent="0.25">
      <c r="B176" s="51"/>
      <c r="C176" s="51"/>
      <c r="D176" s="51"/>
      <c r="E176" s="54">
        <v>172</v>
      </c>
      <c r="F176" s="54">
        <f t="shared" si="56"/>
        <v>150.39999999999918</v>
      </c>
      <c r="G176" s="54">
        <f t="shared" si="57"/>
        <v>138.39999999999918</v>
      </c>
      <c r="H176" s="54">
        <f t="shared" si="58"/>
        <v>141.39999999999918</v>
      </c>
      <c r="I176" s="54">
        <f t="shared" si="59"/>
        <v>284.40000000000327</v>
      </c>
      <c r="J176" s="54">
        <f t="shared" si="60"/>
        <v>246.39999999999918</v>
      </c>
      <c r="K176" s="54">
        <f t="shared" si="61"/>
        <v>124.39999999999918</v>
      </c>
      <c r="L176" s="54">
        <f t="shared" si="62"/>
        <v>182.39999999999918</v>
      </c>
      <c r="M176" s="54">
        <f t="shared" si="63"/>
        <v>146.39999999999918</v>
      </c>
      <c r="N176" s="54">
        <f t="shared" si="64"/>
        <v>122.39999999999918</v>
      </c>
      <c r="O176" s="54">
        <f t="shared" si="65"/>
        <v>102.39999999999918</v>
      </c>
      <c r="P176" s="54">
        <f t="shared" si="66"/>
        <v>167.39999999999918</v>
      </c>
      <c r="Q176" s="54">
        <f t="shared" si="67"/>
        <v>76.399999999999324</v>
      </c>
      <c r="R176" s="54">
        <f t="shared" si="68"/>
        <v>60.400000000000205</v>
      </c>
      <c r="S176" s="54">
        <f t="shared" si="69"/>
        <v>57.400000000000205</v>
      </c>
      <c r="T176" s="54">
        <f t="shared" si="70"/>
        <v>78.399999999999181</v>
      </c>
      <c r="U176" s="54">
        <f t="shared" si="71"/>
        <v>77.399999999999253</v>
      </c>
      <c r="V176" s="54">
        <f t="shared" si="72"/>
        <v>40.400000000000205</v>
      </c>
      <c r="W176" s="54">
        <f t="shared" si="73"/>
        <v>89.399999999999181</v>
      </c>
      <c r="X176" s="54">
        <f t="shared" si="74"/>
        <v>233.39999999999918</v>
      </c>
      <c r="Y176" s="54">
        <f t="shared" si="75"/>
        <v>143.39999999999918</v>
      </c>
      <c r="Z176" s="54">
        <f t="shared" si="76"/>
        <v>173.39999999999918</v>
      </c>
      <c r="AA176" s="54">
        <f t="shared" si="77"/>
        <v>150.39999999999918</v>
      </c>
      <c r="AB176" s="54">
        <f t="shared" si="78"/>
        <v>64.400000000000176</v>
      </c>
      <c r="AC176" s="54">
        <f t="shared" si="79"/>
        <v>125.39999999999918</v>
      </c>
      <c r="AD176" s="54">
        <f t="shared" si="80"/>
        <v>130.39999999999918</v>
      </c>
      <c r="AE176" s="49"/>
      <c r="AF176" s="54"/>
      <c r="AG176" s="54"/>
      <c r="AI176" s="54">
        <f t="shared" si="81"/>
        <v>40.400000000000205</v>
      </c>
      <c r="AJ176" s="54">
        <f t="shared" si="82"/>
        <v>284.40000000000327</v>
      </c>
    </row>
    <row r="177" spans="2:36" hidden="1" x14ac:dyDescent="0.25">
      <c r="B177" s="51"/>
      <c r="C177" s="51"/>
      <c r="D177" s="51"/>
      <c r="E177" s="54">
        <v>173</v>
      </c>
      <c r="F177" s="54">
        <f t="shared" si="56"/>
        <v>150.49999999999918</v>
      </c>
      <c r="G177" s="54">
        <f t="shared" si="57"/>
        <v>138.49999999999918</v>
      </c>
      <c r="H177" s="54">
        <f t="shared" si="58"/>
        <v>141.49999999999918</v>
      </c>
      <c r="I177" s="54">
        <f t="shared" si="59"/>
        <v>284.5000000000033</v>
      </c>
      <c r="J177" s="54">
        <f t="shared" si="60"/>
        <v>246.49999999999918</v>
      </c>
      <c r="K177" s="54">
        <f t="shared" si="61"/>
        <v>124.49999999999918</v>
      </c>
      <c r="L177" s="54">
        <f t="shared" si="62"/>
        <v>182.49999999999918</v>
      </c>
      <c r="M177" s="54">
        <f t="shared" si="63"/>
        <v>146.49999999999918</v>
      </c>
      <c r="N177" s="54">
        <f t="shared" si="64"/>
        <v>122.49999999999918</v>
      </c>
      <c r="O177" s="54">
        <f t="shared" si="65"/>
        <v>102.49999999999918</v>
      </c>
      <c r="P177" s="54">
        <f t="shared" si="66"/>
        <v>167.49999999999918</v>
      </c>
      <c r="Q177" s="54">
        <f t="shared" si="67"/>
        <v>76.499999999999318</v>
      </c>
      <c r="R177" s="54">
        <f t="shared" si="68"/>
        <v>60.500000000000206</v>
      </c>
      <c r="S177" s="54">
        <f t="shared" si="69"/>
        <v>57.500000000000206</v>
      </c>
      <c r="T177" s="54">
        <f t="shared" si="70"/>
        <v>78.499999999999176</v>
      </c>
      <c r="U177" s="54">
        <f t="shared" si="71"/>
        <v>77.499999999999247</v>
      </c>
      <c r="V177" s="54">
        <f t="shared" si="72"/>
        <v>40.500000000000206</v>
      </c>
      <c r="W177" s="54">
        <f t="shared" si="73"/>
        <v>89.499999999999176</v>
      </c>
      <c r="X177" s="54">
        <f t="shared" si="74"/>
        <v>233.49999999999918</v>
      </c>
      <c r="Y177" s="54">
        <f t="shared" si="75"/>
        <v>143.49999999999918</v>
      </c>
      <c r="Z177" s="54">
        <f t="shared" si="76"/>
        <v>173.49999999999918</v>
      </c>
      <c r="AA177" s="54">
        <f t="shared" si="77"/>
        <v>150.49999999999918</v>
      </c>
      <c r="AB177" s="54">
        <f t="shared" si="78"/>
        <v>64.500000000000171</v>
      </c>
      <c r="AC177" s="54">
        <f t="shared" si="79"/>
        <v>125.49999999999918</v>
      </c>
      <c r="AD177" s="54">
        <f t="shared" si="80"/>
        <v>130.49999999999918</v>
      </c>
      <c r="AE177" s="49"/>
      <c r="AF177" s="54"/>
      <c r="AG177" s="54"/>
      <c r="AI177" s="54">
        <f t="shared" si="81"/>
        <v>40.500000000000206</v>
      </c>
      <c r="AJ177" s="54">
        <f t="shared" si="82"/>
        <v>284.5000000000033</v>
      </c>
    </row>
    <row r="178" spans="2:36" hidden="1" x14ac:dyDescent="0.25">
      <c r="B178" s="51"/>
      <c r="C178" s="51"/>
      <c r="D178" s="51"/>
      <c r="E178" s="54">
        <v>174</v>
      </c>
      <c r="F178" s="54">
        <f t="shared" si="56"/>
        <v>150.59999999999917</v>
      </c>
      <c r="G178" s="54">
        <f t="shared" si="57"/>
        <v>138.59999999999917</v>
      </c>
      <c r="H178" s="54">
        <f t="shared" si="58"/>
        <v>141.59999999999917</v>
      </c>
      <c r="I178" s="54">
        <f t="shared" si="59"/>
        <v>284.60000000000332</v>
      </c>
      <c r="J178" s="54">
        <f t="shared" si="60"/>
        <v>246.59999999999917</v>
      </c>
      <c r="K178" s="54">
        <f t="shared" si="61"/>
        <v>124.59999999999917</v>
      </c>
      <c r="L178" s="54">
        <f t="shared" si="62"/>
        <v>182.59999999999917</v>
      </c>
      <c r="M178" s="54">
        <f t="shared" si="63"/>
        <v>146.59999999999917</v>
      </c>
      <c r="N178" s="54">
        <f t="shared" si="64"/>
        <v>122.59999999999917</v>
      </c>
      <c r="O178" s="54">
        <f t="shared" si="65"/>
        <v>102.59999999999917</v>
      </c>
      <c r="P178" s="54">
        <f t="shared" si="66"/>
        <v>167.59999999999917</v>
      </c>
      <c r="Q178" s="54">
        <f t="shared" si="67"/>
        <v>76.599999999999312</v>
      </c>
      <c r="R178" s="54">
        <f t="shared" si="68"/>
        <v>60.600000000000207</v>
      </c>
      <c r="S178" s="54">
        <f t="shared" si="69"/>
        <v>57.600000000000207</v>
      </c>
      <c r="T178" s="54">
        <f t="shared" si="70"/>
        <v>78.59999999999917</v>
      </c>
      <c r="U178" s="54">
        <f t="shared" si="71"/>
        <v>77.599999999999241</v>
      </c>
      <c r="V178" s="54">
        <f t="shared" si="72"/>
        <v>40.600000000000207</v>
      </c>
      <c r="W178" s="54">
        <f t="shared" si="73"/>
        <v>89.59999999999917</v>
      </c>
      <c r="X178" s="54">
        <f t="shared" si="74"/>
        <v>233.59999999999917</v>
      </c>
      <c r="Y178" s="54">
        <f t="shared" si="75"/>
        <v>143.59999999999917</v>
      </c>
      <c r="Z178" s="54">
        <f t="shared" si="76"/>
        <v>173.59999999999917</v>
      </c>
      <c r="AA178" s="54">
        <f t="shared" si="77"/>
        <v>150.59999999999917</v>
      </c>
      <c r="AB178" s="54">
        <f t="shared" si="78"/>
        <v>64.600000000000165</v>
      </c>
      <c r="AC178" s="54">
        <f t="shared" si="79"/>
        <v>125.59999999999917</v>
      </c>
      <c r="AD178" s="54">
        <f t="shared" si="80"/>
        <v>130.59999999999917</v>
      </c>
      <c r="AE178" s="49"/>
      <c r="AF178" s="54"/>
      <c r="AG178" s="54"/>
      <c r="AI178" s="54">
        <f t="shared" si="81"/>
        <v>40.600000000000207</v>
      </c>
      <c r="AJ178" s="54">
        <f t="shared" si="82"/>
        <v>284.60000000000332</v>
      </c>
    </row>
    <row r="179" spans="2:36" hidden="1" x14ac:dyDescent="0.25">
      <c r="B179" s="51"/>
      <c r="C179" s="51"/>
      <c r="D179" s="51"/>
      <c r="E179" s="54">
        <v>175</v>
      </c>
      <c r="F179" s="54">
        <f t="shared" si="56"/>
        <v>150.69999999999916</v>
      </c>
      <c r="G179" s="54">
        <f t="shared" si="57"/>
        <v>138.69999999999916</v>
      </c>
      <c r="H179" s="54">
        <f t="shared" si="58"/>
        <v>141.69999999999916</v>
      </c>
      <c r="I179" s="54">
        <f t="shared" si="59"/>
        <v>284.70000000000334</v>
      </c>
      <c r="J179" s="54">
        <f t="shared" si="60"/>
        <v>246.69999999999916</v>
      </c>
      <c r="K179" s="54">
        <f t="shared" si="61"/>
        <v>124.69999999999916</v>
      </c>
      <c r="L179" s="54">
        <f t="shared" si="62"/>
        <v>182.69999999999916</v>
      </c>
      <c r="M179" s="54">
        <f t="shared" si="63"/>
        <v>146.69999999999916</v>
      </c>
      <c r="N179" s="54">
        <f t="shared" si="64"/>
        <v>122.69999999999916</v>
      </c>
      <c r="O179" s="54">
        <f t="shared" si="65"/>
        <v>102.69999999999916</v>
      </c>
      <c r="P179" s="54">
        <f t="shared" si="66"/>
        <v>167.69999999999916</v>
      </c>
      <c r="Q179" s="54">
        <f t="shared" si="67"/>
        <v>76.699999999999307</v>
      </c>
      <c r="R179" s="54">
        <f t="shared" si="68"/>
        <v>60.700000000000209</v>
      </c>
      <c r="S179" s="54">
        <f t="shared" si="69"/>
        <v>57.700000000000209</v>
      </c>
      <c r="T179" s="54">
        <f t="shared" si="70"/>
        <v>78.699999999999164</v>
      </c>
      <c r="U179" s="54">
        <f t="shared" si="71"/>
        <v>77.699999999999235</v>
      </c>
      <c r="V179" s="54">
        <f t="shared" si="72"/>
        <v>40.700000000000209</v>
      </c>
      <c r="W179" s="54">
        <f t="shared" si="73"/>
        <v>89.699999999999164</v>
      </c>
      <c r="X179" s="54">
        <f t="shared" si="74"/>
        <v>233.69999999999916</v>
      </c>
      <c r="Y179" s="54">
        <f t="shared" si="75"/>
        <v>143.69999999999916</v>
      </c>
      <c r="Z179" s="54">
        <f t="shared" si="76"/>
        <v>173.69999999999916</v>
      </c>
      <c r="AA179" s="54">
        <f t="shared" si="77"/>
        <v>150.69999999999916</v>
      </c>
      <c r="AB179" s="54">
        <f t="shared" si="78"/>
        <v>64.700000000000159</v>
      </c>
      <c r="AC179" s="54">
        <f t="shared" si="79"/>
        <v>125.69999999999916</v>
      </c>
      <c r="AD179" s="54">
        <f t="shared" si="80"/>
        <v>130.69999999999916</v>
      </c>
      <c r="AE179" s="49"/>
      <c r="AF179" s="54"/>
      <c r="AG179" s="54"/>
      <c r="AI179" s="54">
        <f t="shared" si="81"/>
        <v>40.700000000000209</v>
      </c>
      <c r="AJ179" s="54">
        <f t="shared" si="82"/>
        <v>284.70000000000334</v>
      </c>
    </row>
    <row r="180" spans="2:36" hidden="1" x14ac:dyDescent="0.25">
      <c r="B180" s="51"/>
      <c r="C180" s="51"/>
      <c r="D180" s="51"/>
      <c r="E180" s="54">
        <v>176</v>
      </c>
      <c r="F180" s="54">
        <f t="shared" si="56"/>
        <v>150.79999999999916</v>
      </c>
      <c r="G180" s="54">
        <f t="shared" si="57"/>
        <v>138.79999999999916</v>
      </c>
      <c r="H180" s="54">
        <f t="shared" si="58"/>
        <v>141.79999999999916</v>
      </c>
      <c r="I180" s="54">
        <f t="shared" si="59"/>
        <v>284.80000000000337</v>
      </c>
      <c r="J180" s="54">
        <f t="shared" si="60"/>
        <v>246.79999999999916</v>
      </c>
      <c r="K180" s="54">
        <f t="shared" si="61"/>
        <v>124.79999999999916</v>
      </c>
      <c r="L180" s="54">
        <f t="shared" si="62"/>
        <v>182.79999999999916</v>
      </c>
      <c r="M180" s="54">
        <f t="shared" si="63"/>
        <v>146.79999999999916</v>
      </c>
      <c r="N180" s="54">
        <f t="shared" si="64"/>
        <v>122.79999999999916</v>
      </c>
      <c r="O180" s="54">
        <f t="shared" si="65"/>
        <v>102.79999999999916</v>
      </c>
      <c r="P180" s="54">
        <f t="shared" si="66"/>
        <v>167.79999999999916</v>
      </c>
      <c r="Q180" s="54">
        <f t="shared" si="67"/>
        <v>76.799999999999301</v>
      </c>
      <c r="R180" s="54">
        <f t="shared" si="68"/>
        <v>60.80000000000021</v>
      </c>
      <c r="S180" s="54">
        <f t="shared" si="69"/>
        <v>57.80000000000021</v>
      </c>
      <c r="T180" s="54">
        <f t="shared" si="70"/>
        <v>78.799999999999159</v>
      </c>
      <c r="U180" s="54">
        <f t="shared" si="71"/>
        <v>77.79999999999923</v>
      </c>
      <c r="V180" s="54">
        <f t="shared" si="72"/>
        <v>40.80000000000021</v>
      </c>
      <c r="W180" s="54">
        <f t="shared" si="73"/>
        <v>89.799999999999159</v>
      </c>
      <c r="X180" s="54">
        <f t="shared" si="74"/>
        <v>233.79999999999916</v>
      </c>
      <c r="Y180" s="54">
        <f t="shared" si="75"/>
        <v>143.79999999999916</v>
      </c>
      <c r="Z180" s="54">
        <f t="shared" si="76"/>
        <v>173.79999999999916</v>
      </c>
      <c r="AA180" s="54">
        <f t="shared" si="77"/>
        <v>150.79999999999916</v>
      </c>
      <c r="AB180" s="54">
        <f t="shared" si="78"/>
        <v>64.800000000000153</v>
      </c>
      <c r="AC180" s="54">
        <f t="shared" si="79"/>
        <v>125.79999999999916</v>
      </c>
      <c r="AD180" s="54">
        <f t="shared" si="80"/>
        <v>130.79999999999916</v>
      </c>
      <c r="AE180" s="49"/>
      <c r="AF180" s="54"/>
      <c r="AG180" s="54"/>
      <c r="AI180" s="54">
        <f t="shared" si="81"/>
        <v>40.80000000000021</v>
      </c>
      <c r="AJ180" s="54">
        <f t="shared" si="82"/>
        <v>284.80000000000337</v>
      </c>
    </row>
    <row r="181" spans="2:36" hidden="1" x14ac:dyDescent="0.25">
      <c r="B181" s="51"/>
      <c r="C181" s="51"/>
      <c r="D181" s="51"/>
      <c r="E181" s="54">
        <v>177</v>
      </c>
      <c r="F181" s="54">
        <f t="shared" si="56"/>
        <v>150.89999999999915</v>
      </c>
      <c r="G181" s="54">
        <f t="shared" si="57"/>
        <v>138.89999999999915</v>
      </c>
      <c r="H181" s="54">
        <f t="shared" si="58"/>
        <v>141.89999999999915</v>
      </c>
      <c r="I181" s="54">
        <f t="shared" si="59"/>
        <v>284.90000000000339</v>
      </c>
      <c r="J181" s="54">
        <f t="shared" si="60"/>
        <v>246.89999999999915</v>
      </c>
      <c r="K181" s="54">
        <f t="shared" si="61"/>
        <v>124.89999999999915</v>
      </c>
      <c r="L181" s="54">
        <f t="shared" si="62"/>
        <v>182.89999999999915</v>
      </c>
      <c r="M181" s="54">
        <f t="shared" si="63"/>
        <v>146.89999999999915</v>
      </c>
      <c r="N181" s="54">
        <f t="shared" si="64"/>
        <v>122.89999999999915</v>
      </c>
      <c r="O181" s="54">
        <f t="shared" si="65"/>
        <v>102.89999999999915</v>
      </c>
      <c r="P181" s="54">
        <f t="shared" si="66"/>
        <v>167.89999999999915</v>
      </c>
      <c r="Q181" s="54">
        <f t="shared" si="67"/>
        <v>76.899999999999295</v>
      </c>
      <c r="R181" s="54">
        <f t="shared" si="68"/>
        <v>60.900000000000212</v>
      </c>
      <c r="S181" s="54">
        <f t="shared" si="69"/>
        <v>57.900000000000212</v>
      </c>
      <c r="T181" s="54">
        <f t="shared" si="70"/>
        <v>78.899999999999153</v>
      </c>
      <c r="U181" s="54">
        <f t="shared" si="71"/>
        <v>77.899999999999224</v>
      </c>
      <c r="V181" s="54">
        <f t="shared" si="72"/>
        <v>40.900000000000212</v>
      </c>
      <c r="W181" s="54">
        <f t="shared" si="73"/>
        <v>89.899999999999153</v>
      </c>
      <c r="X181" s="54">
        <f t="shared" si="74"/>
        <v>233.89999999999915</v>
      </c>
      <c r="Y181" s="54">
        <f t="shared" si="75"/>
        <v>143.89999999999915</v>
      </c>
      <c r="Z181" s="54">
        <f t="shared" si="76"/>
        <v>173.89999999999915</v>
      </c>
      <c r="AA181" s="54">
        <f t="shared" si="77"/>
        <v>150.89999999999915</v>
      </c>
      <c r="AB181" s="54">
        <f t="shared" si="78"/>
        <v>64.900000000000148</v>
      </c>
      <c r="AC181" s="54">
        <f t="shared" si="79"/>
        <v>125.89999999999915</v>
      </c>
      <c r="AD181" s="54">
        <f t="shared" si="80"/>
        <v>130.89999999999915</v>
      </c>
      <c r="AE181" s="49"/>
      <c r="AF181" s="54"/>
      <c r="AG181" s="54"/>
      <c r="AI181" s="54">
        <f t="shared" si="81"/>
        <v>40.900000000000212</v>
      </c>
      <c r="AJ181" s="54">
        <f t="shared" si="82"/>
        <v>284.90000000000339</v>
      </c>
    </row>
    <row r="182" spans="2:36" hidden="1" x14ac:dyDescent="0.25">
      <c r="B182" s="51"/>
      <c r="C182" s="51"/>
      <c r="D182" s="51"/>
      <c r="E182" s="54">
        <v>178</v>
      </c>
      <c r="F182" s="54">
        <f t="shared" si="56"/>
        <v>150.99999999999915</v>
      </c>
      <c r="G182" s="54">
        <f t="shared" si="57"/>
        <v>138.99999999999915</v>
      </c>
      <c r="H182" s="54">
        <f t="shared" si="58"/>
        <v>141.99999999999915</v>
      </c>
      <c r="I182" s="54">
        <f t="shared" si="59"/>
        <v>285.00000000000341</v>
      </c>
      <c r="J182" s="54">
        <f t="shared" si="60"/>
        <v>246.99999999999915</v>
      </c>
      <c r="K182" s="54">
        <f t="shared" si="61"/>
        <v>124.99999999999915</v>
      </c>
      <c r="L182" s="54">
        <f t="shared" si="62"/>
        <v>182.99999999999915</v>
      </c>
      <c r="M182" s="54">
        <f t="shared" si="63"/>
        <v>146.99999999999915</v>
      </c>
      <c r="N182" s="54">
        <f t="shared" si="64"/>
        <v>122.99999999999915</v>
      </c>
      <c r="O182" s="54">
        <f t="shared" si="65"/>
        <v>102.99999999999915</v>
      </c>
      <c r="P182" s="54">
        <f t="shared" si="66"/>
        <v>167.99999999999915</v>
      </c>
      <c r="Q182" s="54">
        <f t="shared" si="67"/>
        <v>76.999999999999289</v>
      </c>
      <c r="R182" s="54">
        <f t="shared" si="68"/>
        <v>61.000000000000213</v>
      </c>
      <c r="S182" s="54">
        <f t="shared" si="69"/>
        <v>58.000000000000213</v>
      </c>
      <c r="T182" s="54">
        <f t="shared" si="70"/>
        <v>78.999999999999147</v>
      </c>
      <c r="U182" s="54">
        <f t="shared" si="71"/>
        <v>77.999999999999218</v>
      </c>
      <c r="V182" s="54">
        <f t="shared" si="72"/>
        <v>41.000000000000213</v>
      </c>
      <c r="W182" s="54">
        <f t="shared" si="73"/>
        <v>89.999999999999147</v>
      </c>
      <c r="X182" s="54">
        <f t="shared" si="74"/>
        <v>233.99999999999915</v>
      </c>
      <c r="Y182" s="54">
        <f t="shared" si="75"/>
        <v>143.99999999999915</v>
      </c>
      <c r="Z182" s="54">
        <f t="shared" si="76"/>
        <v>173.99999999999915</v>
      </c>
      <c r="AA182" s="54">
        <f t="shared" si="77"/>
        <v>150.99999999999915</v>
      </c>
      <c r="AB182" s="54">
        <f t="shared" si="78"/>
        <v>65.000000000000142</v>
      </c>
      <c r="AC182" s="54">
        <f t="shared" si="79"/>
        <v>125.99999999999915</v>
      </c>
      <c r="AD182" s="54">
        <f t="shared" si="80"/>
        <v>130.99999999999915</v>
      </c>
      <c r="AE182" s="49"/>
      <c r="AF182" s="54"/>
      <c r="AG182" s="54"/>
      <c r="AI182" s="54">
        <f t="shared" si="81"/>
        <v>41.000000000000213</v>
      </c>
      <c r="AJ182" s="54">
        <f t="shared" si="82"/>
        <v>285.00000000000341</v>
      </c>
    </row>
    <row r="183" spans="2:36" hidden="1" x14ac:dyDescent="0.25">
      <c r="B183" s="51"/>
      <c r="C183" s="51"/>
      <c r="D183" s="51"/>
      <c r="E183" s="54">
        <v>179</v>
      </c>
      <c r="F183" s="54">
        <f t="shared" si="56"/>
        <v>151.09999999999914</v>
      </c>
      <c r="G183" s="54">
        <f t="shared" si="57"/>
        <v>139.09999999999914</v>
      </c>
      <c r="H183" s="54">
        <f t="shared" si="58"/>
        <v>142.09999999999914</v>
      </c>
      <c r="I183" s="54">
        <f t="shared" si="59"/>
        <v>285.10000000000343</v>
      </c>
      <c r="J183" s="54">
        <f t="shared" si="60"/>
        <v>247.09999999999914</v>
      </c>
      <c r="K183" s="54">
        <f t="shared" si="61"/>
        <v>125.09999999999914</v>
      </c>
      <c r="L183" s="54">
        <f t="shared" si="62"/>
        <v>183.09999999999914</v>
      </c>
      <c r="M183" s="54">
        <f t="shared" si="63"/>
        <v>147.09999999999914</v>
      </c>
      <c r="N183" s="54">
        <f t="shared" si="64"/>
        <v>123.09999999999914</v>
      </c>
      <c r="O183" s="54">
        <f t="shared" si="65"/>
        <v>103.09999999999914</v>
      </c>
      <c r="P183" s="54">
        <f t="shared" si="66"/>
        <v>168.09999999999914</v>
      </c>
      <c r="Q183" s="54">
        <f t="shared" si="67"/>
        <v>77.099999999999284</v>
      </c>
      <c r="R183" s="54">
        <f t="shared" si="68"/>
        <v>61.100000000000215</v>
      </c>
      <c r="S183" s="54">
        <f t="shared" si="69"/>
        <v>58.100000000000215</v>
      </c>
      <c r="T183" s="54">
        <f t="shared" si="70"/>
        <v>79.099999999999142</v>
      </c>
      <c r="U183" s="54">
        <f t="shared" si="71"/>
        <v>78.099999999999213</v>
      </c>
      <c r="V183" s="54">
        <f t="shared" si="72"/>
        <v>41.100000000000215</v>
      </c>
      <c r="W183" s="54">
        <f t="shared" si="73"/>
        <v>90.099999999999142</v>
      </c>
      <c r="X183" s="54">
        <f t="shared" si="74"/>
        <v>234.09999999999914</v>
      </c>
      <c r="Y183" s="54">
        <f t="shared" si="75"/>
        <v>144.09999999999914</v>
      </c>
      <c r="Z183" s="54">
        <f t="shared" si="76"/>
        <v>174.09999999999914</v>
      </c>
      <c r="AA183" s="54">
        <f t="shared" si="77"/>
        <v>151.09999999999914</v>
      </c>
      <c r="AB183" s="54">
        <f t="shared" si="78"/>
        <v>65.100000000000136</v>
      </c>
      <c r="AC183" s="54">
        <f t="shared" si="79"/>
        <v>126.09999999999914</v>
      </c>
      <c r="AD183" s="54">
        <f t="shared" si="80"/>
        <v>131.09999999999914</v>
      </c>
      <c r="AE183" s="49"/>
      <c r="AF183" s="54"/>
      <c r="AG183" s="54"/>
      <c r="AI183" s="54">
        <f t="shared" si="81"/>
        <v>41.100000000000215</v>
      </c>
      <c r="AJ183" s="54">
        <f t="shared" si="82"/>
        <v>285.10000000000343</v>
      </c>
    </row>
    <row r="184" spans="2:36" hidden="1" x14ac:dyDescent="0.25">
      <c r="B184" s="51"/>
      <c r="C184" s="51"/>
      <c r="D184" s="51"/>
      <c r="E184" s="54">
        <v>180</v>
      </c>
      <c r="F184" s="54">
        <f t="shared" si="56"/>
        <v>151.19999999999914</v>
      </c>
      <c r="G184" s="54">
        <f t="shared" si="57"/>
        <v>139.19999999999914</v>
      </c>
      <c r="H184" s="54">
        <f t="shared" si="58"/>
        <v>142.19999999999914</v>
      </c>
      <c r="I184" s="54">
        <f t="shared" si="59"/>
        <v>285.20000000000346</v>
      </c>
      <c r="J184" s="54">
        <f t="shared" si="60"/>
        <v>247.19999999999914</v>
      </c>
      <c r="K184" s="54">
        <f t="shared" si="61"/>
        <v>125.19999999999914</v>
      </c>
      <c r="L184" s="54">
        <f t="shared" si="62"/>
        <v>183.19999999999914</v>
      </c>
      <c r="M184" s="54">
        <f t="shared" si="63"/>
        <v>147.19999999999914</v>
      </c>
      <c r="N184" s="54">
        <f t="shared" si="64"/>
        <v>123.19999999999914</v>
      </c>
      <c r="O184" s="54">
        <f t="shared" si="65"/>
        <v>103.19999999999914</v>
      </c>
      <c r="P184" s="54">
        <f t="shared" si="66"/>
        <v>168.19999999999914</v>
      </c>
      <c r="Q184" s="54">
        <f t="shared" si="67"/>
        <v>77.199999999999278</v>
      </c>
      <c r="R184" s="54">
        <f t="shared" si="68"/>
        <v>61.200000000000216</v>
      </c>
      <c r="S184" s="54">
        <f t="shared" si="69"/>
        <v>58.200000000000216</v>
      </c>
      <c r="T184" s="54">
        <f t="shared" si="70"/>
        <v>79.199999999999136</v>
      </c>
      <c r="U184" s="54">
        <f t="shared" si="71"/>
        <v>78.199999999999207</v>
      </c>
      <c r="V184" s="54">
        <f t="shared" si="72"/>
        <v>41.200000000000216</v>
      </c>
      <c r="W184" s="54">
        <f t="shared" si="73"/>
        <v>90.199999999999136</v>
      </c>
      <c r="X184" s="54">
        <f t="shared" si="74"/>
        <v>234.19999999999914</v>
      </c>
      <c r="Y184" s="54">
        <f t="shared" si="75"/>
        <v>144.19999999999914</v>
      </c>
      <c r="Z184" s="54">
        <f t="shared" si="76"/>
        <v>174.19999999999914</v>
      </c>
      <c r="AA184" s="54">
        <f t="shared" si="77"/>
        <v>151.19999999999914</v>
      </c>
      <c r="AB184" s="54">
        <f t="shared" si="78"/>
        <v>65.200000000000131</v>
      </c>
      <c r="AC184" s="54">
        <f t="shared" si="79"/>
        <v>126.19999999999914</v>
      </c>
      <c r="AD184" s="54">
        <f t="shared" si="80"/>
        <v>131.19999999999914</v>
      </c>
      <c r="AE184" s="49"/>
      <c r="AF184" s="54"/>
      <c r="AG184" s="54"/>
      <c r="AI184" s="54">
        <f t="shared" si="81"/>
        <v>41.200000000000216</v>
      </c>
      <c r="AJ184" s="54">
        <f t="shared" si="82"/>
        <v>285.20000000000346</v>
      </c>
    </row>
    <row r="185" spans="2:36" hidden="1" x14ac:dyDescent="0.25">
      <c r="B185" s="51"/>
      <c r="C185" s="51"/>
      <c r="D185" s="51"/>
      <c r="E185" s="54">
        <v>181</v>
      </c>
      <c r="F185" s="54">
        <f t="shared" si="56"/>
        <v>151.29999999999913</v>
      </c>
      <c r="G185" s="54">
        <f t="shared" si="57"/>
        <v>139.29999999999913</v>
      </c>
      <c r="H185" s="54">
        <f t="shared" si="58"/>
        <v>142.29999999999913</v>
      </c>
      <c r="I185" s="54">
        <f t="shared" si="59"/>
        <v>285.30000000000348</v>
      </c>
      <c r="J185" s="54">
        <f t="shared" si="60"/>
        <v>247.29999999999913</v>
      </c>
      <c r="K185" s="54">
        <f t="shared" si="61"/>
        <v>125.29999999999913</v>
      </c>
      <c r="L185" s="54">
        <f t="shared" si="62"/>
        <v>183.29999999999913</v>
      </c>
      <c r="M185" s="54">
        <f t="shared" si="63"/>
        <v>147.29999999999913</v>
      </c>
      <c r="N185" s="54">
        <f t="shared" si="64"/>
        <v>123.29999999999913</v>
      </c>
      <c r="O185" s="54">
        <f t="shared" si="65"/>
        <v>103.29999999999913</v>
      </c>
      <c r="P185" s="54">
        <f t="shared" si="66"/>
        <v>168.29999999999913</v>
      </c>
      <c r="Q185" s="54">
        <f t="shared" si="67"/>
        <v>77.299999999999272</v>
      </c>
      <c r="R185" s="54">
        <f t="shared" si="68"/>
        <v>61.300000000000217</v>
      </c>
      <c r="S185" s="54">
        <f t="shared" si="69"/>
        <v>58.300000000000217</v>
      </c>
      <c r="T185" s="54">
        <f t="shared" si="70"/>
        <v>79.29999999999913</v>
      </c>
      <c r="U185" s="54">
        <f t="shared" si="71"/>
        <v>78.299999999999201</v>
      </c>
      <c r="V185" s="54">
        <f t="shared" si="72"/>
        <v>41.300000000000217</v>
      </c>
      <c r="W185" s="54">
        <f t="shared" si="73"/>
        <v>90.29999999999913</v>
      </c>
      <c r="X185" s="54">
        <f t="shared" si="74"/>
        <v>234.29999999999913</v>
      </c>
      <c r="Y185" s="54">
        <f t="shared" si="75"/>
        <v>144.29999999999913</v>
      </c>
      <c r="Z185" s="54">
        <f t="shared" si="76"/>
        <v>174.29999999999913</v>
      </c>
      <c r="AA185" s="54">
        <f t="shared" si="77"/>
        <v>151.29999999999913</v>
      </c>
      <c r="AB185" s="54">
        <f t="shared" si="78"/>
        <v>65.300000000000125</v>
      </c>
      <c r="AC185" s="54">
        <f t="shared" si="79"/>
        <v>126.29999999999913</v>
      </c>
      <c r="AD185" s="54">
        <f t="shared" si="80"/>
        <v>131.29999999999913</v>
      </c>
      <c r="AE185" s="49"/>
      <c r="AF185" s="54"/>
      <c r="AG185" s="54"/>
      <c r="AI185" s="54">
        <f t="shared" si="81"/>
        <v>41.300000000000217</v>
      </c>
      <c r="AJ185" s="54">
        <f t="shared" si="82"/>
        <v>285.30000000000348</v>
      </c>
    </row>
    <row r="186" spans="2:36" hidden="1" x14ac:dyDescent="0.25">
      <c r="B186" s="51"/>
      <c r="C186" s="51"/>
      <c r="D186" s="51"/>
      <c r="E186" s="54">
        <v>182</v>
      </c>
      <c r="F186" s="54">
        <f t="shared" si="56"/>
        <v>151.39999999999912</v>
      </c>
      <c r="G186" s="54">
        <f t="shared" si="57"/>
        <v>139.39999999999912</v>
      </c>
      <c r="H186" s="54">
        <f t="shared" si="58"/>
        <v>142.39999999999912</v>
      </c>
      <c r="I186" s="54">
        <f t="shared" si="59"/>
        <v>285.4000000000035</v>
      </c>
      <c r="J186" s="54">
        <f t="shared" si="60"/>
        <v>247.39999999999912</v>
      </c>
      <c r="K186" s="54">
        <f t="shared" si="61"/>
        <v>125.39999999999912</v>
      </c>
      <c r="L186" s="54">
        <f t="shared" si="62"/>
        <v>183.39999999999912</v>
      </c>
      <c r="M186" s="54">
        <f t="shared" si="63"/>
        <v>147.39999999999912</v>
      </c>
      <c r="N186" s="54">
        <f t="shared" si="64"/>
        <v>123.39999999999912</v>
      </c>
      <c r="O186" s="54">
        <f t="shared" si="65"/>
        <v>103.39999999999912</v>
      </c>
      <c r="P186" s="54">
        <f t="shared" si="66"/>
        <v>168.39999999999912</v>
      </c>
      <c r="Q186" s="54">
        <f t="shared" si="67"/>
        <v>77.399999999999267</v>
      </c>
      <c r="R186" s="54">
        <f t="shared" si="68"/>
        <v>61.400000000000219</v>
      </c>
      <c r="S186" s="54">
        <f t="shared" si="69"/>
        <v>58.400000000000219</v>
      </c>
      <c r="T186" s="54">
        <f t="shared" si="70"/>
        <v>79.399999999999125</v>
      </c>
      <c r="U186" s="54">
        <f t="shared" si="71"/>
        <v>78.399999999999196</v>
      </c>
      <c r="V186" s="54">
        <f t="shared" si="72"/>
        <v>41.400000000000219</v>
      </c>
      <c r="W186" s="54">
        <f t="shared" si="73"/>
        <v>90.399999999999125</v>
      </c>
      <c r="X186" s="54">
        <f t="shared" si="74"/>
        <v>234.39999999999912</v>
      </c>
      <c r="Y186" s="54">
        <f t="shared" si="75"/>
        <v>144.39999999999912</v>
      </c>
      <c r="Z186" s="54">
        <f t="shared" si="76"/>
        <v>174.39999999999912</v>
      </c>
      <c r="AA186" s="54">
        <f t="shared" si="77"/>
        <v>151.39999999999912</v>
      </c>
      <c r="AB186" s="54">
        <f t="shared" si="78"/>
        <v>65.400000000000119</v>
      </c>
      <c r="AC186" s="54">
        <f t="shared" si="79"/>
        <v>126.39999999999912</v>
      </c>
      <c r="AD186" s="54">
        <f t="shared" si="80"/>
        <v>131.39999999999912</v>
      </c>
      <c r="AE186" s="49"/>
      <c r="AF186" s="54"/>
      <c r="AG186" s="54"/>
      <c r="AI186" s="54">
        <f t="shared" si="81"/>
        <v>41.400000000000219</v>
      </c>
      <c r="AJ186" s="54">
        <f t="shared" si="82"/>
        <v>285.4000000000035</v>
      </c>
    </row>
    <row r="187" spans="2:36" hidden="1" x14ac:dyDescent="0.25">
      <c r="B187" s="51"/>
      <c r="C187" s="51"/>
      <c r="D187" s="51"/>
      <c r="E187" s="54">
        <v>183</v>
      </c>
      <c r="F187" s="54">
        <f t="shared" si="56"/>
        <v>151.49999999999912</v>
      </c>
      <c r="G187" s="54">
        <f t="shared" si="57"/>
        <v>139.49999999999912</v>
      </c>
      <c r="H187" s="54">
        <f t="shared" si="58"/>
        <v>142.49999999999912</v>
      </c>
      <c r="I187" s="54">
        <f t="shared" si="59"/>
        <v>285.50000000000352</v>
      </c>
      <c r="J187" s="54">
        <f t="shared" si="60"/>
        <v>247.49999999999912</v>
      </c>
      <c r="K187" s="54">
        <f t="shared" si="61"/>
        <v>125.49999999999912</v>
      </c>
      <c r="L187" s="54">
        <f t="shared" si="62"/>
        <v>183.49999999999912</v>
      </c>
      <c r="M187" s="54">
        <f t="shared" si="63"/>
        <v>147.49999999999912</v>
      </c>
      <c r="N187" s="54">
        <f t="shared" si="64"/>
        <v>123.49999999999912</v>
      </c>
      <c r="O187" s="54">
        <f t="shared" si="65"/>
        <v>103.49999999999912</v>
      </c>
      <c r="P187" s="54">
        <f t="shared" si="66"/>
        <v>168.49999999999912</v>
      </c>
      <c r="Q187" s="54">
        <f t="shared" si="67"/>
        <v>77.499999999999261</v>
      </c>
      <c r="R187" s="54">
        <f t="shared" si="68"/>
        <v>61.50000000000022</v>
      </c>
      <c r="S187" s="54">
        <f t="shared" si="69"/>
        <v>58.50000000000022</v>
      </c>
      <c r="T187" s="54">
        <f t="shared" si="70"/>
        <v>79.499999999999119</v>
      </c>
      <c r="U187" s="54">
        <f t="shared" si="71"/>
        <v>78.49999999999919</v>
      </c>
      <c r="V187" s="54">
        <f t="shared" si="72"/>
        <v>41.50000000000022</v>
      </c>
      <c r="W187" s="54">
        <f t="shared" si="73"/>
        <v>90.499999999999119</v>
      </c>
      <c r="X187" s="54">
        <f t="shared" si="74"/>
        <v>234.49999999999912</v>
      </c>
      <c r="Y187" s="54">
        <f t="shared" si="75"/>
        <v>144.49999999999912</v>
      </c>
      <c r="Z187" s="54">
        <f t="shared" si="76"/>
        <v>174.49999999999912</v>
      </c>
      <c r="AA187" s="54">
        <f t="shared" si="77"/>
        <v>151.49999999999912</v>
      </c>
      <c r="AB187" s="54">
        <f t="shared" si="78"/>
        <v>65.500000000000114</v>
      </c>
      <c r="AC187" s="54">
        <f t="shared" si="79"/>
        <v>126.49999999999912</v>
      </c>
      <c r="AD187" s="54">
        <f t="shared" si="80"/>
        <v>131.49999999999912</v>
      </c>
      <c r="AE187" s="49"/>
      <c r="AF187" s="54"/>
      <c r="AG187" s="54"/>
      <c r="AI187" s="54">
        <f t="shared" si="81"/>
        <v>41.50000000000022</v>
      </c>
      <c r="AJ187" s="54">
        <f t="shared" si="82"/>
        <v>285.50000000000352</v>
      </c>
    </row>
    <row r="188" spans="2:36" hidden="1" x14ac:dyDescent="0.25">
      <c r="B188" s="51"/>
      <c r="C188" s="51"/>
      <c r="D188" s="51"/>
      <c r="E188" s="54">
        <v>184</v>
      </c>
      <c r="F188" s="54">
        <f t="shared" si="56"/>
        <v>151.59999999999911</v>
      </c>
      <c r="G188" s="54">
        <f t="shared" si="57"/>
        <v>139.59999999999911</v>
      </c>
      <c r="H188" s="54">
        <f t="shared" si="58"/>
        <v>142.59999999999911</v>
      </c>
      <c r="I188" s="54">
        <f t="shared" si="59"/>
        <v>285.60000000000355</v>
      </c>
      <c r="J188" s="54">
        <f t="shared" si="60"/>
        <v>247.59999999999911</v>
      </c>
      <c r="K188" s="54">
        <f t="shared" si="61"/>
        <v>125.59999999999911</v>
      </c>
      <c r="L188" s="54">
        <f t="shared" si="62"/>
        <v>183.59999999999911</v>
      </c>
      <c r="M188" s="54">
        <f t="shared" si="63"/>
        <v>147.59999999999911</v>
      </c>
      <c r="N188" s="54">
        <f t="shared" si="64"/>
        <v>123.59999999999911</v>
      </c>
      <c r="O188" s="54">
        <f t="shared" si="65"/>
        <v>103.59999999999911</v>
      </c>
      <c r="P188" s="54">
        <f t="shared" si="66"/>
        <v>168.59999999999911</v>
      </c>
      <c r="Q188" s="54">
        <f t="shared" si="67"/>
        <v>77.599999999999255</v>
      </c>
      <c r="R188" s="54">
        <f t="shared" si="68"/>
        <v>61.600000000000222</v>
      </c>
      <c r="S188" s="54">
        <f t="shared" si="69"/>
        <v>58.600000000000222</v>
      </c>
      <c r="T188" s="54">
        <f t="shared" si="70"/>
        <v>79.599999999999113</v>
      </c>
      <c r="U188" s="54">
        <f t="shared" si="71"/>
        <v>78.599999999999184</v>
      </c>
      <c r="V188" s="54">
        <f t="shared" si="72"/>
        <v>41.600000000000222</v>
      </c>
      <c r="W188" s="54">
        <f t="shared" si="73"/>
        <v>90.599999999999113</v>
      </c>
      <c r="X188" s="54">
        <f t="shared" si="74"/>
        <v>234.59999999999911</v>
      </c>
      <c r="Y188" s="54">
        <f t="shared" si="75"/>
        <v>144.59999999999911</v>
      </c>
      <c r="Z188" s="54">
        <f t="shared" si="76"/>
        <v>174.59999999999911</v>
      </c>
      <c r="AA188" s="54">
        <f t="shared" si="77"/>
        <v>151.59999999999911</v>
      </c>
      <c r="AB188" s="54">
        <f t="shared" si="78"/>
        <v>65.600000000000108</v>
      </c>
      <c r="AC188" s="54">
        <f t="shared" si="79"/>
        <v>126.59999999999911</v>
      </c>
      <c r="AD188" s="54">
        <f t="shared" si="80"/>
        <v>131.59999999999911</v>
      </c>
      <c r="AE188" s="49"/>
      <c r="AF188" s="54"/>
      <c r="AG188" s="54"/>
      <c r="AI188" s="54">
        <f t="shared" si="81"/>
        <v>41.600000000000222</v>
      </c>
      <c r="AJ188" s="54">
        <f t="shared" si="82"/>
        <v>285.60000000000355</v>
      </c>
    </row>
    <row r="189" spans="2:36" hidden="1" x14ac:dyDescent="0.25">
      <c r="B189" s="51"/>
      <c r="C189" s="51"/>
      <c r="D189" s="51"/>
      <c r="E189" s="54">
        <v>185</v>
      </c>
      <c r="F189" s="54">
        <f t="shared" si="56"/>
        <v>151.69999999999911</v>
      </c>
      <c r="G189" s="54">
        <f t="shared" si="57"/>
        <v>139.69999999999911</v>
      </c>
      <c r="H189" s="54">
        <f t="shared" si="58"/>
        <v>142.69999999999911</v>
      </c>
      <c r="I189" s="54">
        <f t="shared" si="59"/>
        <v>285.70000000000357</v>
      </c>
      <c r="J189" s="54">
        <f t="shared" si="60"/>
        <v>247.69999999999911</v>
      </c>
      <c r="K189" s="54">
        <f t="shared" si="61"/>
        <v>125.69999999999911</v>
      </c>
      <c r="L189" s="54">
        <f t="shared" si="62"/>
        <v>183.69999999999911</v>
      </c>
      <c r="M189" s="54">
        <f t="shared" si="63"/>
        <v>147.69999999999911</v>
      </c>
      <c r="N189" s="54">
        <f t="shared" si="64"/>
        <v>123.69999999999911</v>
      </c>
      <c r="O189" s="54">
        <f t="shared" si="65"/>
        <v>103.69999999999911</v>
      </c>
      <c r="P189" s="54">
        <f t="shared" si="66"/>
        <v>168.69999999999911</v>
      </c>
      <c r="Q189" s="54">
        <f t="shared" si="67"/>
        <v>77.69999999999925</v>
      </c>
      <c r="R189" s="54">
        <f t="shared" si="68"/>
        <v>61.700000000000223</v>
      </c>
      <c r="S189" s="54">
        <f t="shared" si="69"/>
        <v>58.700000000000223</v>
      </c>
      <c r="T189" s="54">
        <f t="shared" si="70"/>
        <v>79.699999999999108</v>
      </c>
      <c r="U189" s="54">
        <f t="shared" si="71"/>
        <v>78.699999999999179</v>
      </c>
      <c r="V189" s="54">
        <f t="shared" si="72"/>
        <v>41.700000000000223</v>
      </c>
      <c r="W189" s="54">
        <f t="shared" si="73"/>
        <v>90.699999999999108</v>
      </c>
      <c r="X189" s="54">
        <f t="shared" si="74"/>
        <v>234.69999999999911</v>
      </c>
      <c r="Y189" s="54">
        <f t="shared" si="75"/>
        <v>144.69999999999911</v>
      </c>
      <c r="Z189" s="54">
        <f t="shared" si="76"/>
        <v>174.69999999999911</v>
      </c>
      <c r="AA189" s="54">
        <f t="shared" si="77"/>
        <v>151.69999999999911</v>
      </c>
      <c r="AB189" s="54">
        <f t="shared" si="78"/>
        <v>65.700000000000102</v>
      </c>
      <c r="AC189" s="54">
        <f t="shared" si="79"/>
        <v>126.69999999999911</v>
      </c>
      <c r="AD189" s="54">
        <f t="shared" si="80"/>
        <v>131.69999999999911</v>
      </c>
      <c r="AE189" s="49"/>
      <c r="AF189" s="54"/>
      <c r="AG189" s="54"/>
      <c r="AI189" s="54">
        <f t="shared" si="81"/>
        <v>41.700000000000223</v>
      </c>
      <c r="AJ189" s="54">
        <f t="shared" si="82"/>
        <v>285.70000000000357</v>
      </c>
    </row>
    <row r="190" spans="2:36" hidden="1" x14ac:dyDescent="0.25">
      <c r="B190" s="51"/>
      <c r="C190" s="51"/>
      <c r="D190" s="51"/>
      <c r="E190" s="54">
        <v>186</v>
      </c>
      <c r="F190" s="54">
        <f t="shared" si="56"/>
        <v>151.7999999999991</v>
      </c>
      <c r="G190" s="54">
        <f t="shared" si="57"/>
        <v>139.7999999999991</v>
      </c>
      <c r="H190" s="54">
        <f t="shared" si="58"/>
        <v>142.7999999999991</v>
      </c>
      <c r="I190" s="54">
        <f t="shared" si="59"/>
        <v>285.80000000000359</v>
      </c>
      <c r="J190" s="54">
        <f t="shared" si="60"/>
        <v>247.7999999999991</v>
      </c>
      <c r="K190" s="54">
        <f t="shared" si="61"/>
        <v>125.7999999999991</v>
      </c>
      <c r="L190" s="54">
        <f t="shared" si="62"/>
        <v>183.7999999999991</v>
      </c>
      <c r="M190" s="54">
        <f t="shared" si="63"/>
        <v>147.7999999999991</v>
      </c>
      <c r="N190" s="54">
        <f t="shared" si="64"/>
        <v>123.7999999999991</v>
      </c>
      <c r="O190" s="54">
        <f t="shared" si="65"/>
        <v>103.7999999999991</v>
      </c>
      <c r="P190" s="54">
        <f t="shared" si="66"/>
        <v>168.7999999999991</v>
      </c>
      <c r="Q190" s="54">
        <f t="shared" si="67"/>
        <v>77.799999999999244</v>
      </c>
      <c r="R190" s="54">
        <f t="shared" si="68"/>
        <v>61.800000000000225</v>
      </c>
      <c r="S190" s="54">
        <f t="shared" si="69"/>
        <v>58.800000000000225</v>
      </c>
      <c r="T190" s="54">
        <f t="shared" si="70"/>
        <v>79.799999999999102</v>
      </c>
      <c r="U190" s="54">
        <f t="shared" si="71"/>
        <v>78.799999999999173</v>
      </c>
      <c r="V190" s="54">
        <f t="shared" si="72"/>
        <v>41.800000000000225</v>
      </c>
      <c r="W190" s="54">
        <f t="shared" si="73"/>
        <v>90.799999999999102</v>
      </c>
      <c r="X190" s="54">
        <f t="shared" si="74"/>
        <v>234.7999999999991</v>
      </c>
      <c r="Y190" s="54">
        <f t="shared" si="75"/>
        <v>144.7999999999991</v>
      </c>
      <c r="Z190" s="54">
        <f t="shared" si="76"/>
        <v>174.7999999999991</v>
      </c>
      <c r="AA190" s="54">
        <f t="shared" si="77"/>
        <v>151.7999999999991</v>
      </c>
      <c r="AB190" s="54">
        <f t="shared" si="78"/>
        <v>65.800000000000097</v>
      </c>
      <c r="AC190" s="54">
        <f t="shared" si="79"/>
        <v>126.7999999999991</v>
      </c>
      <c r="AD190" s="54">
        <f t="shared" si="80"/>
        <v>131.7999999999991</v>
      </c>
      <c r="AE190" s="49"/>
      <c r="AF190" s="54"/>
      <c r="AG190" s="54"/>
      <c r="AI190" s="54">
        <f t="shared" si="81"/>
        <v>41.800000000000225</v>
      </c>
      <c r="AJ190" s="54">
        <f t="shared" si="82"/>
        <v>285.80000000000359</v>
      </c>
    </row>
    <row r="191" spans="2:36" hidden="1" x14ac:dyDescent="0.25">
      <c r="B191" s="51"/>
      <c r="C191" s="51"/>
      <c r="D191" s="51"/>
      <c r="E191" s="54">
        <v>187</v>
      </c>
      <c r="F191" s="54">
        <f t="shared" si="56"/>
        <v>151.8999999999991</v>
      </c>
      <c r="G191" s="54">
        <f t="shared" si="57"/>
        <v>139.8999999999991</v>
      </c>
      <c r="H191" s="54">
        <f t="shared" si="58"/>
        <v>142.8999999999991</v>
      </c>
      <c r="I191" s="54">
        <f t="shared" si="59"/>
        <v>285.90000000000362</v>
      </c>
      <c r="J191" s="54">
        <f t="shared" si="60"/>
        <v>247.8999999999991</v>
      </c>
      <c r="K191" s="54">
        <f t="shared" si="61"/>
        <v>125.8999999999991</v>
      </c>
      <c r="L191" s="54">
        <f t="shared" si="62"/>
        <v>183.8999999999991</v>
      </c>
      <c r="M191" s="54">
        <f t="shared" si="63"/>
        <v>147.8999999999991</v>
      </c>
      <c r="N191" s="54">
        <f t="shared" si="64"/>
        <v>123.8999999999991</v>
      </c>
      <c r="O191" s="54">
        <f t="shared" si="65"/>
        <v>103.8999999999991</v>
      </c>
      <c r="P191" s="54">
        <f t="shared" si="66"/>
        <v>168.8999999999991</v>
      </c>
      <c r="Q191" s="54">
        <f t="shared" si="67"/>
        <v>77.899999999999238</v>
      </c>
      <c r="R191" s="54">
        <f t="shared" si="68"/>
        <v>61.900000000000226</v>
      </c>
      <c r="S191" s="54">
        <f t="shared" si="69"/>
        <v>58.900000000000226</v>
      </c>
      <c r="T191" s="54">
        <f t="shared" si="70"/>
        <v>79.899999999999096</v>
      </c>
      <c r="U191" s="54">
        <f t="shared" si="71"/>
        <v>78.899999999999167</v>
      </c>
      <c r="V191" s="54">
        <f t="shared" si="72"/>
        <v>41.900000000000226</v>
      </c>
      <c r="W191" s="54">
        <f t="shared" si="73"/>
        <v>90.899999999999096</v>
      </c>
      <c r="X191" s="54">
        <f t="shared" si="74"/>
        <v>234.8999999999991</v>
      </c>
      <c r="Y191" s="54">
        <f t="shared" si="75"/>
        <v>144.8999999999991</v>
      </c>
      <c r="Z191" s="54">
        <f t="shared" si="76"/>
        <v>174.8999999999991</v>
      </c>
      <c r="AA191" s="54">
        <f t="shared" si="77"/>
        <v>151.8999999999991</v>
      </c>
      <c r="AB191" s="54">
        <f t="shared" si="78"/>
        <v>65.900000000000091</v>
      </c>
      <c r="AC191" s="54">
        <f t="shared" si="79"/>
        <v>126.8999999999991</v>
      </c>
      <c r="AD191" s="54">
        <f t="shared" si="80"/>
        <v>131.8999999999991</v>
      </c>
      <c r="AE191" s="49"/>
      <c r="AF191" s="54"/>
      <c r="AG191" s="54"/>
      <c r="AI191" s="54">
        <f t="shared" si="81"/>
        <v>41.900000000000226</v>
      </c>
      <c r="AJ191" s="54">
        <f t="shared" si="82"/>
        <v>285.90000000000362</v>
      </c>
    </row>
    <row r="192" spans="2:36" hidden="1" x14ac:dyDescent="0.25">
      <c r="B192" s="51"/>
      <c r="C192" s="51"/>
      <c r="D192" s="51"/>
      <c r="E192" s="54">
        <v>188</v>
      </c>
      <c r="F192" s="54">
        <f t="shared" si="56"/>
        <v>151.99999999999909</v>
      </c>
      <c r="G192" s="54">
        <f t="shared" si="57"/>
        <v>139.99999999999909</v>
      </c>
      <c r="H192" s="54">
        <f t="shared" si="58"/>
        <v>142.99999999999909</v>
      </c>
      <c r="I192" s="54">
        <f t="shared" si="59"/>
        <v>286.00000000000364</v>
      </c>
      <c r="J192" s="54">
        <f t="shared" si="60"/>
        <v>247.99999999999909</v>
      </c>
      <c r="K192" s="54">
        <f t="shared" si="61"/>
        <v>125.99999999999909</v>
      </c>
      <c r="L192" s="54">
        <f t="shared" si="62"/>
        <v>183.99999999999909</v>
      </c>
      <c r="M192" s="54">
        <f t="shared" si="63"/>
        <v>147.99999999999909</v>
      </c>
      <c r="N192" s="54">
        <f t="shared" si="64"/>
        <v>123.99999999999909</v>
      </c>
      <c r="O192" s="54">
        <f t="shared" si="65"/>
        <v>103.99999999999909</v>
      </c>
      <c r="P192" s="54">
        <f t="shared" si="66"/>
        <v>168.99999999999909</v>
      </c>
      <c r="Q192" s="54">
        <f t="shared" si="67"/>
        <v>77.999999999999233</v>
      </c>
      <c r="R192" s="54">
        <f t="shared" si="68"/>
        <v>62.000000000000227</v>
      </c>
      <c r="S192" s="54">
        <f t="shared" si="69"/>
        <v>59.000000000000227</v>
      </c>
      <c r="T192" s="54">
        <f t="shared" si="70"/>
        <v>79.999999999999091</v>
      </c>
      <c r="U192" s="54">
        <f t="shared" si="71"/>
        <v>78.999999999999162</v>
      </c>
      <c r="V192" s="54">
        <f t="shared" si="72"/>
        <v>42.000000000000227</v>
      </c>
      <c r="W192" s="54">
        <f t="shared" si="73"/>
        <v>90.999999999999091</v>
      </c>
      <c r="X192" s="54">
        <f t="shared" si="74"/>
        <v>234.99999999999909</v>
      </c>
      <c r="Y192" s="54">
        <f t="shared" si="75"/>
        <v>144.99999999999909</v>
      </c>
      <c r="Z192" s="54">
        <f t="shared" si="76"/>
        <v>174.99999999999909</v>
      </c>
      <c r="AA192" s="54">
        <f t="shared" si="77"/>
        <v>151.99999999999909</v>
      </c>
      <c r="AB192" s="54">
        <f t="shared" si="78"/>
        <v>66.000000000000085</v>
      </c>
      <c r="AC192" s="54">
        <f t="shared" si="79"/>
        <v>126.99999999999909</v>
      </c>
      <c r="AD192" s="54">
        <f t="shared" si="80"/>
        <v>131.99999999999909</v>
      </c>
      <c r="AE192" s="49"/>
      <c r="AF192" s="54"/>
      <c r="AG192" s="54"/>
      <c r="AI192" s="54">
        <f t="shared" si="81"/>
        <v>42.000000000000227</v>
      </c>
      <c r="AJ192" s="54">
        <f t="shared" si="82"/>
        <v>286.00000000000364</v>
      </c>
    </row>
    <row r="193" spans="2:36" hidden="1" x14ac:dyDescent="0.25">
      <c r="B193" s="51"/>
      <c r="C193" s="51"/>
      <c r="D193" s="51"/>
      <c r="E193" s="54">
        <v>189</v>
      </c>
      <c r="F193" s="54">
        <f t="shared" si="56"/>
        <v>152.09999999999908</v>
      </c>
      <c r="G193" s="54">
        <f t="shared" si="57"/>
        <v>140.09999999999908</v>
      </c>
      <c r="H193" s="54">
        <f t="shared" si="58"/>
        <v>143.09999999999908</v>
      </c>
      <c r="I193" s="54">
        <f t="shared" si="59"/>
        <v>286.10000000000366</v>
      </c>
      <c r="J193" s="54">
        <f t="shared" si="60"/>
        <v>248.09999999999908</v>
      </c>
      <c r="K193" s="54">
        <f t="shared" si="61"/>
        <v>126.09999999999908</v>
      </c>
      <c r="L193" s="54">
        <f t="shared" si="62"/>
        <v>184.09999999999908</v>
      </c>
      <c r="M193" s="54">
        <f t="shared" si="63"/>
        <v>148.09999999999908</v>
      </c>
      <c r="N193" s="54">
        <f t="shared" si="64"/>
        <v>124.09999999999908</v>
      </c>
      <c r="O193" s="54">
        <f t="shared" si="65"/>
        <v>104.09999999999908</v>
      </c>
      <c r="P193" s="54">
        <f t="shared" si="66"/>
        <v>169.09999999999908</v>
      </c>
      <c r="Q193" s="54">
        <f t="shared" si="67"/>
        <v>78.099999999999227</v>
      </c>
      <c r="R193" s="54">
        <f t="shared" si="68"/>
        <v>62.100000000000229</v>
      </c>
      <c r="S193" s="54">
        <f t="shared" si="69"/>
        <v>59.100000000000229</v>
      </c>
      <c r="T193" s="54">
        <f t="shared" si="70"/>
        <v>80.099999999999085</v>
      </c>
      <c r="U193" s="54">
        <f t="shared" si="71"/>
        <v>79.099999999999156</v>
      </c>
      <c r="V193" s="54">
        <f t="shared" si="72"/>
        <v>42.100000000000229</v>
      </c>
      <c r="W193" s="54">
        <f t="shared" si="73"/>
        <v>91.099999999999085</v>
      </c>
      <c r="X193" s="54">
        <f t="shared" si="74"/>
        <v>235.09999999999908</v>
      </c>
      <c r="Y193" s="54">
        <f t="shared" si="75"/>
        <v>145.09999999999908</v>
      </c>
      <c r="Z193" s="54">
        <f t="shared" si="76"/>
        <v>175.09999999999908</v>
      </c>
      <c r="AA193" s="54">
        <f t="shared" si="77"/>
        <v>152.09999999999908</v>
      </c>
      <c r="AB193" s="54">
        <f t="shared" si="78"/>
        <v>66.10000000000008</v>
      </c>
      <c r="AC193" s="54">
        <f t="shared" si="79"/>
        <v>127.09999999999908</v>
      </c>
      <c r="AD193" s="54">
        <f t="shared" si="80"/>
        <v>132.09999999999908</v>
      </c>
      <c r="AE193" s="49"/>
      <c r="AF193" s="54"/>
      <c r="AG193" s="54"/>
      <c r="AI193" s="54">
        <f t="shared" si="81"/>
        <v>42.100000000000229</v>
      </c>
      <c r="AJ193" s="54">
        <f t="shared" si="82"/>
        <v>286.10000000000366</v>
      </c>
    </row>
    <row r="194" spans="2:36" hidden="1" x14ac:dyDescent="0.25">
      <c r="B194" s="51"/>
      <c r="C194" s="51"/>
      <c r="D194" s="51"/>
      <c r="E194" s="54">
        <v>190</v>
      </c>
      <c r="F194" s="54">
        <f t="shared" si="56"/>
        <v>152.19999999999908</v>
      </c>
      <c r="G194" s="54">
        <f t="shared" si="57"/>
        <v>140.19999999999908</v>
      </c>
      <c r="H194" s="54">
        <f t="shared" si="58"/>
        <v>143.19999999999908</v>
      </c>
      <c r="I194" s="54">
        <f t="shared" si="59"/>
        <v>286.20000000000368</v>
      </c>
      <c r="J194" s="54">
        <f t="shared" si="60"/>
        <v>248.19999999999908</v>
      </c>
      <c r="K194" s="54">
        <f t="shared" si="61"/>
        <v>126.19999999999908</v>
      </c>
      <c r="L194" s="54">
        <f t="shared" si="62"/>
        <v>184.19999999999908</v>
      </c>
      <c r="M194" s="54">
        <f t="shared" si="63"/>
        <v>148.19999999999908</v>
      </c>
      <c r="N194" s="54">
        <f t="shared" si="64"/>
        <v>124.19999999999908</v>
      </c>
      <c r="O194" s="54">
        <f t="shared" si="65"/>
        <v>104.19999999999908</v>
      </c>
      <c r="P194" s="54">
        <f t="shared" si="66"/>
        <v>169.19999999999908</v>
      </c>
      <c r="Q194" s="54">
        <f t="shared" si="67"/>
        <v>78.199999999999221</v>
      </c>
      <c r="R194" s="54">
        <f t="shared" si="68"/>
        <v>62.20000000000023</v>
      </c>
      <c r="S194" s="54">
        <f t="shared" si="69"/>
        <v>59.20000000000023</v>
      </c>
      <c r="T194" s="54">
        <f t="shared" si="70"/>
        <v>80.199999999999079</v>
      </c>
      <c r="U194" s="54">
        <f t="shared" si="71"/>
        <v>79.19999999999915</v>
      </c>
      <c r="V194" s="54">
        <f t="shared" si="72"/>
        <v>42.20000000000023</v>
      </c>
      <c r="W194" s="54">
        <f t="shared" si="73"/>
        <v>91.199999999999079</v>
      </c>
      <c r="X194" s="54">
        <f t="shared" si="74"/>
        <v>235.19999999999908</v>
      </c>
      <c r="Y194" s="54">
        <f t="shared" si="75"/>
        <v>145.19999999999908</v>
      </c>
      <c r="Z194" s="54">
        <f t="shared" si="76"/>
        <v>175.19999999999908</v>
      </c>
      <c r="AA194" s="54">
        <f t="shared" si="77"/>
        <v>152.19999999999908</v>
      </c>
      <c r="AB194" s="54">
        <f t="shared" si="78"/>
        <v>66.200000000000074</v>
      </c>
      <c r="AC194" s="54">
        <f t="shared" si="79"/>
        <v>127.19999999999908</v>
      </c>
      <c r="AD194" s="54">
        <f t="shared" si="80"/>
        <v>132.19999999999908</v>
      </c>
      <c r="AE194" s="49"/>
      <c r="AF194" s="54"/>
      <c r="AG194" s="54"/>
      <c r="AI194" s="54">
        <f t="shared" si="81"/>
        <v>42.20000000000023</v>
      </c>
      <c r="AJ194" s="54">
        <f t="shared" si="82"/>
        <v>286.20000000000368</v>
      </c>
    </row>
    <row r="195" spans="2:36" hidden="1" x14ac:dyDescent="0.25">
      <c r="B195" s="51"/>
      <c r="C195" s="51"/>
      <c r="D195" s="51"/>
      <c r="E195" s="54">
        <v>191</v>
      </c>
      <c r="F195" s="54">
        <f t="shared" si="56"/>
        <v>152.29999999999907</v>
      </c>
      <c r="G195" s="54">
        <f t="shared" si="57"/>
        <v>140.29999999999907</v>
      </c>
      <c r="H195" s="54">
        <f t="shared" si="58"/>
        <v>143.29999999999907</v>
      </c>
      <c r="I195" s="54">
        <f t="shared" si="59"/>
        <v>286.30000000000371</v>
      </c>
      <c r="J195" s="54">
        <f t="shared" si="60"/>
        <v>248.29999999999907</v>
      </c>
      <c r="K195" s="54">
        <f t="shared" si="61"/>
        <v>126.29999999999907</v>
      </c>
      <c r="L195" s="54">
        <f t="shared" si="62"/>
        <v>184.29999999999907</v>
      </c>
      <c r="M195" s="54">
        <f t="shared" si="63"/>
        <v>148.29999999999907</v>
      </c>
      <c r="N195" s="54">
        <f t="shared" si="64"/>
        <v>124.29999999999907</v>
      </c>
      <c r="O195" s="54">
        <f t="shared" si="65"/>
        <v>104.29999999999907</v>
      </c>
      <c r="P195" s="54">
        <f t="shared" si="66"/>
        <v>169.29999999999907</v>
      </c>
      <c r="Q195" s="54">
        <f t="shared" si="67"/>
        <v>78.299999999999216</v>
      </c>
      <c r="R195" s="54">
        <f t="shared" si="68"/>
        <v>62.300000000000232</v>
      </c>
      <c r="S195" s="54">
        <f t="shared" si="69"/>
        <v>59.300000000000232</v>
      </c>
      <c r="T195" s="54">
        <f t="shared" si="70"/>
        <v>80.299999999999073</v>
      </c>
      <c r="U195" s="54">
        <f t="shared" si="71"/>
        <v>79.299999999999145</v>
      </c>
      <c r="V195" s="54">
        <f t="shared" si="72"/>
        <v>42.300000000000232</v>
      </c>
      <c r="W195" s="54">
        <f t="shared" si="73"/>
        <v>91.299999999999073</v>
      </c>
      <c r="X195" s="54">
        <f t="shared" si="74"/>
        <v>235.29999999999907</v>
      </c>
      <c r="Y195" s="54">
        <f t="shared" si="75"/>
        <v>145.29999999999907</v>
      </c>
      <c r="Z195" s="54">
        <f t="shared" si="76"/>
        <v>175.29999999999907</v>
      </c>
      <c r="AA195" s="54">
        <f t="shared" si="77"/>
        <v>152.29999999999907</v>
      </c>
      <c r="AB195" s="54">
        <f t="shared" si="78"/>
        <v>66.300000000000068</v>
      </c>
      <c r="AC195" s="54">
        <f t="shared" si="79"/>
        <v>127.29999999999907</v>
      </c>
      <c r="AD195" s="54">
        <f t="shared" si="80"/>
        <v>132.29999999999907</v>
      </c>
      <c r="AE195" s="49"/>
      <c r="AF195" s="54"/>
      <c r="AG195" s="54"/>
      <c r="AI195" s="54">
        <f t="shared" si="81"/>
        <v>42.300000000000232</v>
      </c>
      <c r="AJ195" s="54">
        <f t="shared" si="82"/>
        <v>286.30000000000371</v>
      </c>
    </row>
    <row r="196" spans="2:36" hidden="1" x14ac:dyDescent="0.25">
      <c r="B196" s="51"/>
      <c r="C196" s="51"/>
      <c r="D196" s="51"/>
      <c r="E196" s="54">
        <v>192</v>
      </c>
      <c r="F196" s="54">
        <f t="shared" si="56"/>
        <v>152.39999999999907</v>
      </c>
      <c r="G196" s="54">
        <f t="shared" si="57"/>
        <v>140.39999999999907</v>
      </c>
      <c r="H196" s="54">
        <f t="shared" si="58"/>
        <v>143.39999999999907</v>
      </c>
      <c r="I196" s="54">
        <f t="shared" si="59"/>
        <v>286.40000000000373</v>
      </c>
      <c r="J196" s="54">
        <f t="shared" si="60"/>
        <v>248.39999999999907</v>
      </c>
      <c r="K196" s="54">
        <f t="shared" si="61"/>
        <v>126.39999999999907</v>
      </c>
      <c r="L196" s="54">
        <f t="shared" si="62"/>
        <v>184.39999999999907</v>
      </c>
      <c r="M196" s="54">
        <f t="shared" si="63"/>
        <v>148.39999999999907</v>
      </c>
      <c r="N196" s="54">
        <f t="shared" si="64"/>
        <v>124.39999999999907</v>
      </c>
      <c r="O196" s="54">
        <f t="shared" si="65"/>
        <v>104.39999999999907</v>
      </c>
      <c r="P196" s="54">
        <f t="shared" si="66"/>
        <v>169.39999999999907</v>
      </c>
      <c r="Q196" s="54">
        <f t="shared" si="67"/>
        <v>78.39999999999921</v>
      </c>
      <c r="R196" s="54">
        <f t="shared" si="68"/>
        <v>62.400000000000233</v>
      </c>
      <c r="S196" s="54">
        <f t="shared" si="69"/>
        <v>59.400000000000233</v>
      </c>
      <c r="T196" s="54">
        <f t="shared" si="70"/>
        <v>80.399999999999068</v>
      </c>
      <c r="U196" s="54">
        <f t="shared" si="71"/>
        <v>79.399999999999139</v>
      </c>
      <c r="V196" s="54">
        <f t="shared" si="72"/>
        <v>42.400000000000233</v>
      </c>
      <c r="W196" s="54">
        <f t="shared" si="73"/>
        <v>91.399999999999068</v>
      </c>
      <c r="X196" s="54">
        <f t="shared" si="74"/>
        <v>235.39999999999907</v>
      </c>
      <c r="Y196" s="54">
        <f t="shared" si="75"/>
        <v>145.39999999999907</v>
      </c>
      <c r="Z196" s="54">
        <f t="shared" si="76"/>
        <v>175.39999999999907</v>
      </c>
      <c r="AA196" s="54">
        <f t="shared" si="77"/>
        <v>152.39999999999907</v>
      </c>
      <c r="AB196" s="54">
        <f t="shared" si="78"/>
        <v>66.400000000000063</v>
      </c>
      <c r="AC196" s="54">
        <f t="shared" si="79"/>
        <v>127.39999999999907</v>
      </c>
      <c r="AD196" s="54">
        <f t="shared" si="80"/>
        <v>132.39999999999907</v>
      </c>
      <c r="AE196" s="49"/>
      <c r="AF196" s="54"/>
      <c r="AG196" s="54"/>
      <c r="AI196" s="54">
        <f t="shared" si="81"/>
        <v>42.400000000000233</v>
      </c>
      <c r="AJ196" s="54">
        <f t="shared" si="82"/>
        <v>286.40000000000373</v>
      </c>
    </row>
    <row r="197" spans="2:36" hidden="1" x14ac:dyDescent="0.25">
      <c r="B197" s="51"/>
      <c r="C197" s="51"/>
      <c r="D197" s="51"/>
      <c r="E197" s="54">
        <v>193</v>
      </c>
      <c r="F197" s="54">
        <f t="shared" si="56"/>
        <v>152.49999999999906</v>
      </c>
      <c r="G197" s="54">
        <f t="shared" si="57"/>
        <v>140.49999999999906</v>
      </c>
      <c r="H197" s="54">
        <f t="shared" si="58"/>
        <v>143.49999999999906</v>
      </c>
      <c r="I197" s="54">
        <f t="shared" si="59"/>
        <v>286.50000000000375</v>
      </c>
      <c r="J197" s="54">
        <f t="shared" si="60"/>
        <v>248.49999999999906</v>
      </c>
      <c r="K197" s="54">
        <f t="shared" si="61"/>
        <v>126.49999999999906</v>
      </c>
      <c r="L197" s="54">
        <f t="shared" si="62"/>
        <v>184.49999999999906</v>
      </c>
      <c r="M197" s="54">
        <f t="shared" si="63"/>
        <v>148.49999999999906</v>
      </c>
      <c r="N197" s="54">
        <f t="shared" si="64"/>
        <v>124.49999999999906</v>
      </c>
      <c r="O197" s="54">
        <f t="shared" si="65"/>
        <v>104.49999999999906</v>
      </c>
      <c r="P197" s="54">
        <f t="shared" si="66"/>
        <v>169.49999999999906</v>
      </c>
      <c r="Q197" s="54">
        <f t="shared" si="67"/>
        <v>78.499999999999204</v>
      </c>
      <c r="R197" s="54">
        <f t="shared" si="68"/>
        <v>62.500000000000234</v>
      </c>
      <c r="S197" s="54">
        <f t="shared" si="69"/>
        <v>59.500000000000234</v>
      </c>
      <c r="T197" s="54">
        <f t="shared" si="70"/>
        <v>80.499999999999062</v>
      </c>
      <c r="U197" s="54">
        <f t="shared" si="71"/>
        <v>79.499999999999133</v>
      </c>
      <c r="V197" s="54">
        <f t="shared" si="72"/>
        <v>42.500000000000234</v>
      </c>
      <c r="W197" s="54">
        <f t="shared" si="73"/>
        <v>91.499999999999062</v>
      </c>
      <c r="X197" s="54">
        <f t="shared" si="74"/>
        <v>235.49999999999906</v>
      </c>
      <c r="Y197" s="54">
        <f t="shared" si="75"/>
        <v>145.49999999999906</v>
      </c>
      <c r="Z197" s="54">
        <f t="shared" si="76"/>
        <v>175.49999999999906</v>
      </c>
      <c r="AA197" s="54">
        <f t="shared" si="77"/>
        <v>152.49999999999906</v>
      </c>
      <c r="AB197" s="54">
        <f t="shared" si="78"/>
        <v>66.500000000000057</v>
      </c>
      <c r="AC197" s="54">
        <f t="shared" si="79"/>
        <v>127.49999999999906</v>
      </c>
      <c r="AD197" s="54">
        <f t="shared" si="80"/>
        <v>132.49999999999906</v>
      </c>
      <c r="AE197" s="49"/>
      <c r="AF197" s="54"/>
      <c r="AG197" s="54"/>
      <c r="AI197" s="54">
        <f t="shared" si="81"/>
        <v>42.500000000000234</v>
      </c>
      <c r="AJ197" s="54">
        <f t="shared" si="82"/>
        <v>286.50000000000375</v>
      </c>
    </row>
    <row r="198" spans="2:36" hidden="1" x14ac:dyDescent="0.25">
      <c r="B198" s="51"/>
      <c r="C198" s="51"/>
      <c r="D198" s="51"/>
      <c r="E198" s="54">
        <v>194</v>
      </c>
      <c r="F198" s="54">
        <f t="shared" si="56"/>
        <v>152.59999999999906</v>
      </c>
      <c r="G198" s="54">
        <f t="shared" si="57"/>
        <v>140.59999999999906</v>
      </c>
      <c r="H198" s="54">
        <f t="shared" si="58"/>
        <v>143.59999999999906</v>
      </c>
      <c r="I198" s="54">
        <f t="shared" si="59"/>
        <v>286.60000000000377</v>
      </c>
      <c r="J198" s="54">
        <f t="shared" si="60"/>
        <v>248.59999999999906</v>
      </c>
      <c r="K198" s="54">
        <f t="shared" si="61"/>
        <v>126.59999999999906</v>
      </c>
      <c r="L198" s="54">
        <f t="shared" si="62"/>
        <v>184.59999999999906</v>
      </c>
      <c r="M198" s="54">
        <f t="shared" si="63"/>
        <v>148.59999999999906</v>
      </c>
      <c r="N198" s="54">
        <f t="shared" si="64"/>
        <v>124.59999999999906</v>
      </c>
      <c r="O198" s="54">
        <f t="shared" si="65"/>
        <v>104.59999999999906</v>
      </c>
      <c r="P198" s="54">
        <f t="shared" si="66"/>
        <v>169.59999999999906</v>
      </c>
      <c r="Q198" s="54">
        <f t="shared" si="67"/>
        <v>78.599999999999199</v>
      </c>
      <c r="R198" s="54">
        <f t="shared" si="68"/>
        <v>62.600000000000236</v>
      </c>
      <c r="S198" s="54">
        <f t="shared" si="69"/>
        <v>59.600000000000236</v>
      </c>
      <c r="T198" s="54">
        <f t="shared" si="70"/>
        <v>80.599999999999056</v>
      </c>
      <c r="U198" s="54">
        <f t="shared" si="71"/>
        <v>79.599999999999127</v>
      </c>
      <c r="V198" s="54">
        <f t="shared" si="72"/>
        <v>42.600000000000236</v>
      </c>
      <c r="W198" s="54">
        <f t="shared" si="73"/>
        <v>91.599999999999056</v>
      </c>
      <c r="X198" s="54">
        <f t="shared" si="74"/>
        <v>235.59999999999906</v>
      </c>
      <c r="Y198" s="54">
        <f t="shared" si="75"/>
        <v>145.59999999999906</v>
      </c>
      <c r="Z198" s="54">
        <f t="shared" si="76"/>
        <v>175.59999999999906</v>
      </c>
      <c r="AA198" s="54">
        <f t="shared" si="77"/>
        <v>152.59999999999906</v>
      </c>
      <c r="AB198" s="54">
        <f t="shared" si="78"/>
        <v>66.600000000000051</v>
      </c>
      <c r="AC198" s="54">
        <f t="shared" si="79"/>
        <v>127.59999999999906</v>
      </c>
      <c r="AD198" s="54">
        <f t="shared" si="80"/>
        <v>132.59999999999906</v>
      </c>
      <c r="AE198" s="49"/>
      <c r="AF198" s="54"/>
      <c r="AG198" s="54"/>
      <c r="AI198" s="54">
        <f t="shared" si="81"/>
        <v>42.600000000000236</v>
      </c>
      <c r="AJ198" s="54">
        <f t="shared" si="82"/>
        <v>286.60000000000377</v>
      </c>
    </row>
    <row r="199" spans="2:36" hidden="1" x14ac:dyDescent="0.25">
      <c r="B199" s="51"/>
      <c r="C199" s="51"/>
      <c r="D199" s="51"/>
      <c r="E199" s="54">
        <v>195</v>
      </c>
      <c r="F199" s="54">
        <f t="shared" si="56"/>
        <v>152.69999999999905</v>
      </c>
      <c r="G199" s="54">
        <f t="shared" si="57"/>
        <v>140.69999999999905</v>
      </c>
      <c r="H199" s="54">
        <f t="shared" si="58"/>
        <v>143.69999999999905</v>
      </c>
      <c r="I199" s="54">
        <f t="shared" si="59"/>
        <v>286.7000000000038</v>
      </c>
      <c r="J199" s="54">
        <f t="shared" si="60"/>
        <v>248.69999999999905</v>
      </c>
      <c r="K199" s="54">
        <f t="shared" si="61"/>
        <v>126.69999999999905</v>
      </c>
      <c r="L199" s="54">
        <f t="shared" si="62"/>
        <v>184.69999999999905</v>
      </c>
      <c r="M199" s="54">
        <f t="shared" si="63"/>
        <v>148.69999999999905</v>
      </c>
      <c r="N199" s="54">
        <f t="shared" si="64"/>
        <v>124.69999999999905</v>
      </c>
      <c r="O199" s="54">
        <f t="shared" si="65"/>
        <v>104.69999999999905</v>
      </c>
      <c r="P199" s="54">
        <f t="shared" si="66"/>
        <v>169.69999999999905</v>
      </c>
      <c r="Q199" s="54">
        <f t="shared" si="67"/>
        <v>78.699999999999193</v>
      </c>
      <c r="R199" s="54">
        <f t="shared" si="68"/>
        <v>62.700000000000237</v>
      </c>
      <c r="S199" s="54">
        <f t="shared" si="69"/>
        <v>59.700000000000237</v>
      </c>
      <c r="T199" s="54">
        <f t="shared" si="70"/>
        <v>80.699999999999051</v>
      </c>
      <c r="U199" s="54">
        <f t="shared" si="71"/>
        <v>79.699999999999122</v>
      </c>
      <c r="V199" s="54">
        <f t="shared" si="72"/>
        <v>42.700000000000237</v>
      </c>
      <c r="W199" s="54">
        <f t="shared" si="73"/>
        <v>91.699999999999051</v>
      </c>
      <c r="X199" s="54">
        <f t="shared" si="74"/>
        <v>235.69999999999905</v>
      </c>
      <c r="Y199" s="54">
        <f t="shared" si="75"/>
        <v>145.69999999999905</v>
      </c>
      <c r="Z199" s="54">
        <f t="shared" si="76"/>
        <v>175.69999999999905</v>
      </c>
      <c r="AA199" s="54">
        <f t="shared" si="77"/>
        <v>152.69999999999905</v>
      </c>
      <c r="AB199" s="54">
        <f t="shared" si="78"/>
        <v>66.700000000000045</v>
      </c>
      <c r="AC199" s="54">
        <f t="shared" si="79"/>
        <v>127.69999999999905</v>
      </c>
      <c r="AD199" s="54">
        <f t="shared" si="80"/>
        <v>132.69999999999905</v>
      </c>
      <c r="AE199" s="49"/>
      <c r="AF199" s="54"/>
      <c r="AG199" s="54"/>
      <c r="AI199" s="54">
        <f t="shared" si="81"/>
        <v>42.700000000000237</v>
      </c>
      <c r="AJ199" s="54">
        <f t="shared" si="82"/>
        <v>286.7000000000038</v>
      </c>
    </row>
    <row r="200" spans="2:36" hidden="1" x14ac:dyDescent="0.25">
      <c r="B200" s="51"/>
      <c r="C200" s="51"/>
      <c r="D200" s="51"/>
      <c r="E200" s="54">
        <v>196</v>
      </c>
      <c r="F200" s="54">
        <f t="shared" si="56"/>
        <v>152.79999999999905</v>
      </c>
      <c r="G200" s="54">
        <f t="shared" si="57"/>
        <v>140.79999999999905</v>
      </c>
      <c r="H200" s="54">
        <f t="shared" si="58"/>
        <v>143.79999999999905</v>
      </c>
      <c r="I200" s="54">
        <f t="shared" si="59"/>
        <v>286.80000000000382</v>
      </c>
      <c r="J200" s="54">
        <f t="shared" si="60"/>
        <v>248.79999999999905</v>
      </c>
      <c r="K200" s="54">
        <f t="shared" si="61"/>
        <v>126.79999999999905</v>
      </c>
      <c r="L200" s="54">
        <f t="shared" si="62"/>
        <v>184.79999999999905</v>
      </c>
      <c r="M200" s="54">
        <f t="shared" si="63"/>
        <v>148.79999999999905</v>
      </c>
      <c r="N200" s="54">
        <f t="shared" si="64"/>
        <v>124.79999999999905</v>
      </c>
      <c r="O200" s="54">
        <f t="shared" si="65"/>
        <v>104.79999999999905</v>
      </c>
      <c r="P200" s="54">
        <f t="shared" si="66"/>
        <v>169.79999999999905</v>
      </c>
      <c r="Q200" s="54">
        <f t="shared" si="67"/>
        <v>78.799999999999187</v>
      </c>
      <c r="R200" s="54">
        <f t="shared" si="68"/>
        <v>62.800000000000239</v>
      </c>
      <c r="S200" s="54">
        <f t="shared" si="69"/>
        <v>59.800000000000239</v>
      </c>
      <c r="T200" s="54">
        <f t="shared" si="70"/>
        <v>80.799999999999045</v>
      </c>
      <c r="U200" s="54">
        <f t="shared" si="71"/>
        <v>79.799999999999116</v>
      </c>
      <c r="V200" s="54">
        <f t="shared" si="72"/>
        <v>42.800000000000239</v>
      </c>
      <c r="W200" s="54">
        <f t="shared" si="73"/>
        <v>91.799999999999045</v>
      </c>
      <c r="X200" s="54">
        <f t="shared" si="74"/>
        <v>235.79999999999905</v>
      </c>
      <c r="Y200" s="54">
        <f t="shared" si="75"/>
        <v>145.79999999999905</v>
      </c>
      <c r="Z200" s="54">
        <f t="shared" si="76"/>
        <v>175.79999999999905</v>
      </c>
      <c r="AA200" s="54">
        <f t="shared" si="77"/>
        <v>152.79999999999905</v>
      </c>
      <c r="AB200" s="54">
        <f t="shared" si="78"/>
        <v>66.80000000000004</v>
      </c>
      <c r="AC200" s="54">
        <f t="shared" si="79"/>
        <v>127.79999999999905</v>
      </c>
      <c r="AD200" s="54">
        <f t="shared" si="80"/>
        <v>132.79999999999905</v>
      </c>
      <c r="AE200" s="49"/>
      <c r="AF200" s="54"/>
      <c r="AG200" s="54"/>
      <c r="AI200" s="54">
        <f t="shared" si="81"/>
        <v>42.800000000000239</v>
      </c>
      <c r="AJ200" s="54">
        <f t="shared" si="82"/>
        <v>286.80000000000382</v>
      </c>
    </row>
    <row r="201" spans="2:36" hidden="1" x14ac:dyDescent="0.25">
      <c r="B201" s="51"/>
      <c r="C201" s="51"/>
      <c r="D201" s="51"/>
      <c r="E201" s="54">
        <v>197</v>
      </c>
      <c r="F201" s="54">
        <f t="shared" si="56"/>
        <v>152.89999999999904</v>
      </c>
      <c r="G201" s="54">
        <f t="shared" si="57"/>
        <v>140.89999999999904</v>
      </c>
      <c r="H201" s="54">
        <f t="shared" si="58"/>
        <v>143.89999999999904</v>
      </c>
      <c r="I201" s="54">
        <f t="shared" si="59"/>
        <v>286.90000000000384</v>
      </c>
      <c r="J201" s="54">
        <f t="shared" si="60"/>
        <v>248.89999999999904</v>
      </c>
      <c r="K201" s="54">
        <f t="shared" si="61"/>
        <v>126.89999999999904</v>
      </c>
      <c r="L201" s="54">
        <f t="shared" si="62"/>
        <v>184.89999999999904</v>
      </c>
      <c r="M201" s="54">
        <f t="shared" si="63"/>
        <v>148.89999999999904</v>
      </c>
      <c r="N201" s="54">
        <f t="shared" si="64"/>
        <v>124.89999999999904</v>
      </c>
      <c r="O201" s="54">
        <f t="shared" si="65"/>
        <v>104.89999999999904</v>
      </c>
      <c r="P201" s="54">
        <f t="shared" si="66"/>
        <v>169.89999999999904</v>
      </c>
      <c r="Q201" s="54">
        <f t="shared" si="67"/>
        <v>78.899999999999181</v>
      </c>
      <c r="R201" s="54">
        <f t="shared" si="68"/>
        <v>62.90000000000024</v>
      </c>
      <c r="S201" s="54">
        <f t="shared" si="69"/>
        <v>59.90000000000024</v>
      </c>
      <c r="T201" s="54">
        <f t="shared" si="70"/>
        <v>80.899999999999039</v>
      </c>
      <c r="U201" s="54">
        <f t="shared" si="71"/>
        <v>79.89999999999911</v>
      </c>
      <c r="V201" s="54">
        <f t="shared" si="72"/>
        <v>42.90000000000024</v>
      </c>
      <c r="W201" s="54">
        <f t="shared" si="73"/>
        <v>91.899999999999039</v>
      </c>
      <c r="X201" s="54">
        <f t="shared" si="74"/>
        <v>235.89999999999904</v>
      </c>
      <c r="Y201" s="54">
        <f t="shared" si="75"/>
        <v>145.89999999999904</v>
      </c>
      <c r="Z201" s="54">
        <f t="shared" si="76"/>
        <v>175.89999999999904</v>
      </c>
      <c r="AA201" s="54">
        <f t="shared" si="77"/>
        <v>152.89999999999904</v>
      </c>
      <c r="AB201" s="54">
        <f t="shared" si="78"/>
        <v>66.900000000000034</v>
      </c>
      <c r="AC201" s="54">
        <f t="shared" si="79"/>
        <v>127.89999999999904</v>
      </c>
      <c r="AD201" s="54">
        <f t="shared" si="80"/>
        <v>132.89999999999904</v>
      </c>
      <c r="AE201" s="49"/>
      <c r="AF201" s="54"/>
      <c r="AG201" s="54"/>
      <c r="AI201" s="54">
        <f t="shared" si="81"/>
        <v>42.90000000000024</v>
      </c>
      <c r="AJ201" s="54">
        <f t="shared" si="82"/>
        <v>286.90000000000384</v>
      </c>
    </row>
    <row r="202" spans="2:36" hidden="1" x14ac:dyDescent="0.25">
      <c r="B202" s="51"/>
      <c r="C202" s="51"/>
      <c r="D202" s="51"/>
      <c r="E202" s="54">
        <v>198</v>
      </c>
      <c r="F202" s="54">
        <f t="shared" si="56"/>
        <v>152.99999999999903</v>
      </c>
      <c r="G202" s="54">
        <f t="shared" si="57"/>
        <v>140.99999999999903</v>
      </c>
      <c r="H202" s="54">
        <f t="shared" si="58"/>
        <v>143.99999999999903</v>
      </c>
      <c r="I202" s="54">
        <f t="shared" si="59"/>
        <v>287.00000000000387</v>
      </c>
      <c r="J202" s="54">
        <f t="shared" si="60"/>
        <v>248.99999999999903</v>
      </c>
      <c r="K202" s="54">
        <f t="shared" si="61"/>
        <v>126.99999999999903</v>
      </c>
      <c r="L202" s="54">
        <f t="shared" si="62"/>
        <v>184.99999999999903</v>
      </c>
      <c r="M202" s="54">
        <f t="shared" si="63"/>
        <v>148.99999999999903</v>
      </c>
      <c r="N202" s="54">
        <f t="shared" si="64"/>
        <v>124.99999999999903</v>
      </c>
      <c r="O202" s="54">
        <f t="shared" si="65"/>
        <v>104.99999999999903</v>
      </c>
      <c r="P202" s="54">
        <f t="shared" si="66"/>
        <v>169.99999999999903</v>
      </c>
      <c r="Q202" s="54">
        <f t="shared" si="67"/>
        <v>78.999999999999176</v>
      </c>
      <c r="R202" s="54">
        <f t="shared" si="68"/>
        <v>63.000000000000242</v>
      </c>
      <c r="S202" s="54">
        <f t="shared" si="69"/>
        <v>60.000000000000242</v>
      </c>
      <c r="T202" s="54">
        <f t="shared" si="70"/>
        <v>80.999999999999034</v>
      </c>
      <c r="U202" s="54">
        <f t="shared" si="71"/>
        <v>79.999999999999105</v>
      </c>
      <c r="V202" s="54">
        <f t="shared" si="72"/>
        <v>43.000000000000242</v>
      </c>
      <c r="W202" s="54">
        <f t="shared" si="73"/>
        <v>91.999999999999034</v>
      </c>
      <c r="X202" s="54">
        <f t="shared" si="74"/>
        <v>235.99999999999903</v>
      </c>
      <c r="Y202" s="54">
        <f t="shared" si="75"/>
        <v>145.99999999999903</v>
      </c>
      <c r="Z202" s="54">
        <f t="shared" si="76"/>
        <v>175.99999999999903</v>
      </c>
      <c r="AA202" s="54">
        <f t="shared" si="77"/>
        <v>152.99999999999903</v>
      </c>
      <c r="AB202" s="54">
        <f t="shared" si="78"/>
        <v>67.000000000000028</v>
      </c>
      <c r="AC202" s="54">
        <f t="shared" si="79"/>
        <v>127.99999999999903</v>
      </c>
      <c r="AD202" s="54">
        <f t="shared" si="80"/>
        <v>132.99999999999903</v>
      </c>
      <c r="AE202" s="49"/>
      <c r="AF202" s="54"/>
      <c r="AG202" s="54"/>
      <c r="AI202" s="54">
        <f t="shared" si="81"/>
        <v>43.000000000000242</v>
      </c>
      <c r="AJ202" s="54">
        <f t="shared" si="82"/>
        <v>287.00000000000387</v>
      </c>
    </row>
    <row r="203" spans="2:36" hidden="1" x14ac:dyDescent="0.25">
      <c r="B203" s="51"/>
      <c r="C203" s="51"/>
      <c r="D203" s="51"/>
      <c r="E203" s="54">
        <v>199</v>
      </c>
      <c r="F203" s="54">
        <f t="shared" si="56"/>
        <v>153.09999999999903</v>
      </c>
      <c r="G203" s="54">
        <f t="shared" si="57"/>
        <v>141.09999999999903</v>
      </c>
      <c r="H203" s="54">
        <f t="shared" si="58"/>
        <v>144.09999999999903</v>
      </c>
      <c r="I203" s="54">
        <f t="shared" si="59"/>
        <v>287.10000000000389</v>
      </c>
      <c r="J203" s="54">
        <f t="shared" si="60"/>
        <v>249.09999999999903</v>
      </c>
      <c r="K203" s="54">
        <f t="shared" si="61"/>
        <v>127.09999999999903</v>
      </c>
      <c r="L203" s="54">
        <f t="shared" si="62"/>
        <v>185.09999999999903</v>
      </c>
      <c r="M203" s="54">
        <f t="shared" si="63"/>
        <v>149.09999999999903</v>
      </c>
      <c r="N203" s="54">
        <f t="shared" si="64"/>
        <v>125.09999999999903</v>
      </c>
      <c r="O203" s="54">
        <f t="shared" si="65"/>
        <v>105.09999999999903</v>
      </c>
      <c r="P203" s="54">
        <f t="shared" si="66"/>
        <v>170.09999999999903</v>
      </c>
      <c r="Q203" s="54">
        <f t="shared" si="67"/>
        <v>79.09999999999917</v>
      </c>
      <c r="R203" s="54">
        <f t="shared" si="68"/>
        <v>63.100000000000243</v>
      </c>
      <c r="S203" s="54">
        <f t="shared" si="69"/>
        <v>60.100000000000243</v>
      </c>
      <c r="T203" s="54">
        <f t="shared" si="70"/>
        <v>81.099999999999028</v>
      </c>
      <c r="U203" s="54">
        <f t="shared" si="71"/>
        <v>80.099999999999099</v>
      </c>
      <c r="V203" s="54">
        <f t="shared" si="72"/>
        <v>43.100000000000243</v>
      </c>
      <c r="W203" s="54">
        <f t="shared" si="73"/>
        <v>92.099999999999028</v>
      </c>
      <c r="X203" s="54">
        <f t="shared" si="74"/>
        <v>236.09999999999903</v>
      </c>
      <c r="Y203" s="54">
        <f t="shared" si="75"/>
        <v>146.09999999999903</v>
      </c>
      <c r="Z203" s="54">
        <f t="shared" si="76"/>
        <v>176.09999999999903</v>
      </c>
      <c r="AA203" s="54">
        <f t="shared" si="77"/>
        <v>153.09999999999903</v>
      </c>
      <c r="AB203" s="54">
        <f t="shared" si="78"/>
        <v>67.100000000000023</v>
      </c>
      <c r="AC203" s="54">
        <f t="shared" si="79"/>
        <v>128.09999999999903</v>
      </c>
      <c r="AD203" s="54">
        <f t="shared" si="80"/>
        <v>133.09999999999903</v>
      </c>
      <c r="AE203" s="49"/>
      <c r="AF203" s="54"/>
      <c r="AG203" s="54"/>
      <c r="AI203" s="54">
        <f t="shared" si="81"/>
        <v>43.100000000000243</v>
      </c>
      <c r="AJ203" s="54">
        <f t="shared" si="82"/>
        <v>287.10000000000389</v>
      </c>
    </row>
    <row r="204" spans="2:36" hidden="1" x14ac:dyDescent="0.25">
      <c r="B204" s="51"/>
      <c r="C204" s="51"/>
      <c r="D204" s="51"/>
      <c r="E204" s="54">
        <v>200</v>
      </c>
      <c r="F204" s="54">
        <f t="shared" si="56"/>
        <v>153.19999999999902</v>
      </c>
      <c r="G204" s="54">
        <f t="shared" si="57"/>
        <v>141.19999999999902</v>
      </c>
      <c r="H204" s="54">
        <f t="shared" si="58"/>
        <v>144.19999999999902</v>
      </c>
      <c r="I204" s="54">
        <f t="shared" si="59"/>
        <v>287.20000000000391</v>
      </c>
      <c r="J204" s="54">
        <f t="shared" si="60"/>
        <v>249.19999999999902</v>
      </c>
      <c r="K204" s="54">
        <f t="shared" si="61"/>
        <v>127.19999999999902</v>
      </c>
      <c r="L204" s="54">
        <f t="shared" si="62"/>
        <v>185.19999999999902</v>
      </c>
      <c r="M204" s="54">
        <f t="shared" si="63"/>
        <v>149.19999999999902</v>
      </c>
      <c r="N204" s="54">
        <f t="shared" si="64"/>
        <v>125.19999999999902</v>
      </c>
      <c r="O204" s="54">
        <f t="shared" si="65"/>
        <v>105.19999999999902</v>
      </c>
      <c r="P204" s="54">
        <f t="shared" si="66"/>
        <v>170.19999999999902</v>
      </c>
      <c r="Q204" s="54">
        <f t="shared" si="67"/>
        <v>79.199999999999164</v>
      </c>
      <c r="R204" s="54">
        <f t="shared" si="68"/>
        <v>63.200000000000244</v>
      </c>
      <c r="S204" s="54">
        <f t="shared" si="69"/>
        <v>60.200000000000244</v>
      </c>
      <c r="T204" s="54">
        <f t="shared" si="70"/>
        <v>81.199999999999022</v>
      </c>
      <c r="U204" s="54">
        <f t="shared" si="71"/>
        <v>80.199999999999093</v>
      </c>
      <c r="V204" s="54">
        <f t="shared" si="72"/>
        <v>43.200000000000244</v>
      </c>
      <c r="W204" s="54">
        <f t="shared" si="73"/>
        <v>92.199999999999022</v>
      </c>
      <c r="X204" s="54">
        <f t="shared" si="74"/>
        <v>236.19999999999902</v>
      </c>
      <c r="Y204" s="54">
        <f t="shared" si="75"/>
        <v>146.19999999999902</v>
      </c>
      <c r="Z204" s="54">
        <f t="shared" si="76"/>
        <v>176.19999999999902</v>
      </c>
      <c r="AA204" s="54">
        <f t="shared" si="77"/>
        <v>153.19999999999902</v>
      </c>
      <c r="AB204" s="54">
        <f t="shared" si="78"/>
        <v>67.200000000000017</v>
      </c>
      <c r="AC204" s="54">
        <f t="shared" si="79"/>
        <v>128.19999999999902</v>
      </c>
      <c r="AD204" s="54">
        <f t="shared" si="80"/>
        <v>133.19999999999902</v>
      </c>
      <c r="AE204" s="49"/>
      <c r="AF204" s="54"/>
      <c r="AG204" s="54"/>
      <c r="AI204" s="54">
        <f t="shared" si="81"/>
        <v>43.200000000000244</v>
      </c>
      <c r="AJ204" s="54">
        <f t="shared" si="82"/>
        <v>287.20000000000391</v>
      </c>
    </row>
    <row r="205" spans="2:36" hidden="1" x14ac:dyDescent="0.25">
      <c r="D205" s="5"/>
      <c r="AF205" s="13"/>
      <c r="AG205" s="14"/>
    </row>
    <row r="206" spans="2:36" ht="15.75" x14ac:dyDescent="0.25">
      <c r="B206" s="106" t="s">
        <v>72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7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ht="22.5" x14ac:dyDescent="0.25">
      <c r="C210" s="29" t="s">
        <v>33</v>
      </c>
      <c r="D210" s="30" t="s">
        <v>34</v>
      </c>
      <c r="E210" s="107"/>
      <c r="F210" s="28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8" t="str">
        <f>+IF(E210="","",BS248)</f>
        <v/>
      </c>
      <c r="N210" s="16"/>
      <c r="R210" s="16"/>
      <c r="V210" s="16"/>
      <c r="W210" s="16"/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I211" s="3" t="str">
        <f>+CONCATENATE("INDICE DI COPERTURA DEGLI ASILI NIDO - "," (",$D213,")")</f>
        <v>INDICE DI COPERTURA DEGLI ASILI NIDO -  (2011)</v>
      </c>
      <c r="N211" s="3" t="str">
        <f>+CONCATENATE("% DI COMUNI COPERTI DAL SERVIZIO ASILI NIDO - "," (",$D214,")")</f>
        <v>% DI COMUNI COPERTI DAL SERVIZIO ASILI NIDO -  (2012)</v>
      </c>
      <c r="R211" s="16"/>
      <c r="S211" s="3" t="str">
        <f>+CONCATENATE("CAPACITA' DI PRESA IN CARICO DEGLI ASILI NIDO - "," (",$D215,")")</f>
        <v>CAPACITA' DI PRESA IN CARICO DEGLI ASILI NIDO -  (2012)</v>
      </c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64" t="s">
        <v>37</v>
      </c>
      <c r="C212" s="65"/>
      <c r="D212" s="65"/>
      <c r="L212" s="26"/>
      <c r="M212" s="26"/>
      <c r="P212" s="26"/>
      <c r="Q212" s="26"/>
      <c r="T212" s="26"/>
      <c r="U212" s="26"/>
      <c r="AF212" s="13"/>
      <c r="AG212" s="14"/>
    </row>
    <row r="213" spans="1:72" x14ac:dyDescent="0.25">
      <c r="A213" s="3">
        <v>4</v>
      </c>
      <c r="B213" s="67" t="s">
        <v>38</v>
      </c>
      <c r="C213" s="68" t="s">
        <v>39</v>
      </c>
      <c r="D213" s="68">
        <v>2011</v>
      </c>
      <c r="E213" s="50" t="str">
        <f t="shared" ref="E213:G232" si="83">IF(E$210="","",HLOOKUP(E$210,$B$3:$AG$204,$A213,0))</f>
        <v/>
      </c>
      <c r="F213" s="50" t="str">
        <f t="shared" si="83"/>
        <v/>
      </c>
      <c r="G213" s="50" t="str">
        <f t="shared" si="83"/>
        <v/>
      </c>
      <c r="L213" s="26"/>
      <c r="M213" s="26"/>
      <c r="P213" s="26"/>
      <c r="Q213" s="26"/>
      <c r="T213" s="26"/>
      <c r="U213" s="26"/>
      <c r="AF213" s="13"/>
      <c r="AG213" s="14"/>
    </row>
    <row r="214" spans="1:72" x14ac:dyDescent="0.25">
      <c r="A214" s="3">
        <v>5</v>
      </c>
      <c r="B214" s="67" t="s">
        <v>40</v>
      </c>
      <c r="C214" s="68" t="s">
        <v>39</v>
      </c>
      <c r="D214" s="68">
        <v>2012</v>
      </c>
      <c r="E214" s="50" t="str">
        <f t="shared" si="83"/>
        <v/>
      </c>
      <c r="F214" s="50" t="str">
        <f t="shared" si="83"/>
        <v/>
      </c>
      <c r="G214" s="50" t="str">
        <f t="shared" si="83"/>
        <v/>
      </c>
      <c r="L214" s="26"/>
      <c r="M214" s="26"/>
      <c r="P214" s="26"/>
      <c r="Q214" s="26"/>
      <c r="T214" s="26"/>
      <c r="U214" s="26"/>
      <c r="AF214" s="13"/>
      <c r="AG214" s="14"/>
    </row>
    <row r="215" spans="1:72" x14ac:dyDescent="0.25">
      <c r="A215" s="3">
        <v>6</v>
      </c>
      <c r="B215" s="67" t="s">
        <v>41</v>
      </c>
      <c r="C215" s="68" t="s">
        <v>39</v>
      </c>
      <c r="D215" s="68">
        <v>2012</v>
      </c>
      <c r="E215" s="50" t="str">
        <f t="shared" si="83"/>
        <v/>
      </c>
      <c r="F215" s="50" t="str">
        <f t="shared" si="83"/>
        <v/>
      </c>
      <c r="G215" s="50" t="str">
        <f t="shared" si="83"/>
        <v/>
      </c>
      <c r="L215" s="26"/>
      <c r="M215" s="26"/>
      <c r="P215" s="26"/>
      <c r="Q215" s="26"/>
      <c r="T215" s="26"/>
      <c r="U215" s="26"/>
      <c r="AF215" s="13"/>
      <c r="AG215" s="14"/>
    </row>
    <row r="216" spans="1:72" ht="15.75" thickBot="1" x14ac:dyDescent="0.3">
      <c r="A216" s="3">
        <v>7</v>
      </c>
      <c r="B216" s="72"/>
      <c r="C216" s="3"/>
      <c r="D216" s="3"/>
      <c r="L216" s="26"/>
      <c r="M216" s="26"/>
      <c r="N216" s="1"/>
      <c r="P216" s="26"/>
      <c r="Q216" s="26"/>
      <c r="T216" s="26"/>
      <c r="U216" s="26"/>
      <c r="AF216" s="13"/>
      <c r="AG216" s="14"/>
    </row>
    <row r="217" spans="1:72" ht="15.75" thickBot="1" x14ac:dyDescent="0.3">
      <c r="A217" s="3">
        <v>8</v>
      </c>
      <c r="B217" s="64" t="s">
        <v>42</v>
      </c>
      <c r="C217" s="3"/>
      <c r="D217" s="3"/>
      <c r="L217" s="26"/>
      <c r="M217" s="26"/>
      <c r="N217" s="1"/>
      <c r="P217" s="26"/>
      <c r="Q217" s="26"/>
      <c r="T217" s="26"/>
      <c r="U217" s="26"/>
      <c r="AF217" s="13"/>
      <c r="AG217" s="14"/>
    </row>
    <row r="218" spans="1:72" x14ac:dyDescent="0.25">
      <c r="A218" s="3">
        <v>9</v>
      </c>
      <c r="B218" s="67" t="s">
        <v>43</v>
      </c>
      <c r="C218" s="68" t="s">
        <v>39</v>
      </c>
      <c r="D218" s="68">
        <v>2011</v>
      </c>
      <c r="E218" s="50" t="str">
        <f t="shared" si="83"/>
        <v/>
      </c>
      <c r="F218" s="50" t="str">
        <f t="shared" si="83"/>
        <v/>
      </c>
      <c r="G218" s="50" t="str">
        <f t="shared" si="83"/>
        <v/>
      </c>
      <c r="AF218" s="13"/>
      <c r="AG218" s="14"/>
    </row>
    <row r="219" spans="1:72" x14ac:dyDescent="0.25">
      <c r="A219" s="3">
        <v>10</v>
      </c>
      <c r="B219" s="67" t="s">
        <v>70</v>
      </c>
      <c r="C219" s="68" t="s">
        <v>39</v>
      </c>
      <c r="D219" s="68">
        <v>2012</v>
      </c>
      <c r="E219" s="50" t="str">
        <f t="shared" si="83"/>
        <v/>
      </c>
      <c r="F219" s="50" t="str">
        <f t="shared" si="83"/>
        <v/>
      </c>
      <c r="G219" s="50" t="str">
        <f t="shared" si="83"/>
        <v/>
      </c>
      <c r="AF219" s="13"/>
      <c r="AG219" s="14"/>
    </row>
    <row r="220" spans="1:72" x14ac:dyDescent="0.25">
      <c r="A220" s="3">
        <v>11</v>
      </c>
      <c r="B220" s="67" t="s">
        <v>45</v>
      </c>
      <c r="C220" s="68" t="s">
        <v>39</v>
      </c>
      <c r="D220" s="68">
        <v>2012</v>
      </c>
      <c r="E220" s="50" t="str">
        <f t="shared" si="83"/>
        <v/>
      </c>
      <c r="F220" s="50" t="str">
        <f t="shared" si="83"/>
        <v/>
      </c>
      <c r="G220" s="50" t="str">
        <f t="shared" si="83"/>
        <v/>
      </c>
      <c r="AF220" s="13"/>
      <c r="AG220" s="14"/>
    </row>
    <row r="221" spans="1:72" ht="15.75" thickBot="1" x14ac:dyDescent="0.3">
      <c r="A221" s="3">
        <v>12</v>
      </c>
      <c r="B221" s="83"/>
      <c r="C221" s="84"/>
      <c r="D221" s="3"/>
      <c r="AF221" s="13"/>
      <c r="AG221" s="14"/>
    </row>
    <row r="222" spans="1:72" ht="15.75" thickBot="1" x14ac:dyDescent="0.3">
      <c r="A222" s="3">
        <v>13</v>
      </c>
      <c r="B222" s="64" t="s">
        <v>46</v>
      </c>
      <c r="C222" s="85"/>
      <c r="D222" s="3"/>
      <c r="AF222" s="13"/>
      <c r="AG222" s="14"/>
    </row>
    <row r="223" spans="1:72" x14ac:dyDescent="0.25">
      <c r="A223" s="3">
        <v>14</v>
      </c>
      <c r="B223" s="96" t="s">
        <v>71</v>
      </c>
      <c r="C223" s="3"/>
      <c r="D223" s="3"/>
      <c r="AF223" s="13"/>
      <c r="AG223" s="14"/>
      <c r="BS223" s="17" t="s">
        <v>0</v>
      </c>
      <c r="BT223" s="18" t="s">
        <v>20</v>
      </c>
    </row>
    <row r="224" spans="1:72" x14ac:dyDescent="0.25">
      <c r="A224" s="3">
        <v>15</v>
      </c>
      <c r="B224" s="89" t="s">
        <v>48</v>
      </c>
      <c r="C224" s="87" t="s">
        <v>39</v>
      </c>
      <c r="D224" s="88">
        <v>2011</v>
      </c>
      <c r="E224" s="50" t="str">
        <f t="shared" si="83"/>
        <v/>
      </c>
      <c r="F224" s="50" t="str">
        <f t="shared" si="83"/>
        <v/>
      </c>
      <c r="G224" s="50" t="str">
        <f t="shared" si="83"/>
        <v/>
      </c>
      <c r="AF224" s="13"/>
      <c r="AG224" s="14"/>
      <c r="BS224" s="19" t="s">
        <v>1</v>
      </c>
      <c r="BT224" s="20" t="s">
        <v>20</v>
      </c>
    </row>
    <row r="225" spans="1:72" x14ac:dyDescent="0.25">
      <c r="A225" s="3">
        <v>16</v>
      </c>
      <c r="B225" s="89" t="s">
        <v>49</v>
      </c>
      <c r="C225" s="87" t="s">
        <v>39</v>
      </c>
      <c r="D225" s="88">
        <v>2011</v>
      </c>
      <c r="E225" s="50" t="str">
        <f t="shared" si="83"/>
        <v/>
      </c>
      <c r="F225" s="50" t="str">
        <f t="shared" si="83"/>
        <v/>
      </c>
      <c r="G225" s="50" t="str">
        <f t="shared" si="83"/>
        <v/>
      </c>
      <c r="I225" s="104" t="str">
        <f>+CONCATENATE("INDICE DI COPERTURA SERVIZI PER LA PRIMA INFANZIA -"," (",D218,")")</f>
        <v>INDICE DI COPERTURA SERVIZI PER LA PRIMA INFANZIA - (2011)</v>
      </c>
      <c r="J225" s="104"/>
      <c r="K225" s="104"/>
      <c r="L225" s="104"/>
      <c r="M225" s="104"/>
      <c r="N225" s="104" t="str">
        <f>+CONCATENATE("% DI COMUNI COPERTI DA SERVIZI PER LA PRIMA INFANZIA -"," (",$D220,")")</f>
        <v>% DI COMUNI COPERTI DA SERVIZI PER LA PRIMA INFANZIA - (2012)</v>
      </c>
      <c r="O225" s="104"/>
      <c r="P225" s="104"/>
      <c r="Q225" s="104"/>
      <c r="R225" s="105"/>
      <c r="S225" s="104" t="str">
        <f>+CONCATENATE("CAPACITA' DI PRESA IN CARICO SERVIZI PER LA PRIMA INFANZIA -"," (",$D220,")")</f>
        <v>CAPACITA' DI PRESA IN CARICO SERVIZI PER LA PRIMA INFANZIA - (2012)</v>
      </c>
      <c r="T225" s="104"/>
      <c r="U225" s="104"/>
      <c r="V225" s="105"/>
      <c r="W225" s="104"/>
      <c r="AF225" s="13"/>
      <c r="AG225" s="14"/>
      <c r="BS225" s="19" t="s">
        <v>2</v>
      </c>
      <c r="BT225" s="20" t="s">
        <v>20</v>
      </c>
    </row>
    <row r="226" spans="1:72" x14ac:dyDescent="0.25">
      <c r="A226" s="3">
        <v>17</v>
      </c>
      <c r="B226" s="89" t="s">
        <v>50</v>
      </c>
      <c r="C226" s="87" t="s">
        <v>39</v>
      </c>
      <c r="D226" s="88">
        <v>2011</v>
      </c>
      <c r="E226" s="50" t="str">
        <f t="shared" si="83"/>
        <v/>
      </c>
      <c r="F226" s="50" t="str">
        <f t="shared" si="83"/>
        <v/>
      </c>
      <c r="G226" s="50" t="str">
        <f t="shared" si="83"/>
        <v/>
      </c>
      <c r="J226" s="103"/>
      <c r="K226" s="103"/>
      <c r="AF226" s="13"/>
      <c r="AG226" s="14"/>
      <c r="BS226" s="21" t="s">
        <v>3</v>
      </c>
      <c r="BT226" s="22" t="s">
        <v>20</v>
      </c>
    </row>
    <row r="227" spans="1:72" x14ac:dyDescent="0.25">
      <c r="A227" s="3">
        <v>18</v>
      </c>
      <c r="B227" s="90" t="s">
        <v>51</v>
      </c>
      <c r="C227" s="68" t="s">
        <v>39</v>
      </c>
      <c r="D227" s="91">
        <v>2011</v>
      </c>
      <c r="E227" s="50" t="str">
        <f t="shared" si="83"/>
        <v/>
      </c>
      <c r="F227" s="50" t="str">
        <f t="shared" si="83"/>
        <v/>
      </c>
      <c r="G227" s="50" t="str">
        <f t="shared" si="83"/>
        <v/>
      </c>
      <c r="J227" s="103"/>
      <c r="K227" s="103"/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95" t="s">
        <v>57</v>
      </c>
      <c r="C228" s="1"/>
      <c r="D228" s="1"/>
      <c r="E228" s="1"/>
      <c r="F228" s="1"/>
      <c r="G228" s="1"/>
      <c r="I228" s="1"/>
      <c r="J228" s="103"/>
      <c r="K228" s="103"/>
      <c r="N228" s="1"/>
      <c r="O228" s="1"/>
      <c r="R228" s="1"/>
      <c r="S228" s="1"/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89" t="s">
        <v>48</v>
      </c>
      <c r="C229" s="87" t="s">
        <v>39</v>
      </c>
      <c r="D229" s="88">
        <v>2011</v>
      </c>
      <c r="E229" s="50" t="str">
        <f t="shared" si="83"/>
        <v/>
      </c>
      <c r="F229" s="50" t="str">
        <f t="shared" si="83"/>
        <v/>
      </c>
      <c r="G229" s="50" t="str">
        <f t="shared" si="83"/>
        <v/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89" t="s">
        <v>49</v>
      </c>
      <c r="C230" s="87" t="s">
        <v>39</v>
      </c>
      <c r="D230" s="88">
        <v>2011</v>
      </c>
      <c r="E230" s="50" t="str">
        <f t="shared" si="83"/>
        <v/>
      </c>
      <c r="F230" s="50" t="str">
        <f t="shared" si="83"/>
        <v/>
      </c>
      <c r="G230" s="50" t="str">
        <f t="shared" si="83"/>
        <v/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89" t="s">
        <v>50</v>
      </c>
      <c r="C231" s="87" t="s">
        <v>39</v>
      </c>
      <c r="D231" s="88">
        <v>2011</v>
      </c>
      <c r="E231" s="50" t="str">
        <f t="shared" si="83"/>
        <v/>
      </c>
      <c r="F231" s="50" t="str">
        <f t="shared" si="83"/>
        <v/>
      </c>
      <c r="G231" s="50" t="str">
        <f t="shared" si="83"/>
        <v/>
      </c>
      <c r="AF231" s="13"/>
      <c r="AG231" s="14"/>
      <c r="BS231" s="17" t="s">
        <v>8</v>
      </c>
      <c r="BT231" s="18" t="s">
        <v>22</v>
      </c>
    </row>
    <row r="232" spans="1:72" x14ac:dyDescent="0.25">
      <c r="A232" s="3">
        <v>23</v>
      </c>
      <c r="B232" s="90" t="s">
        <v>51</v>
      </c>
      <c r="C232" s="68" t="s">
        <v>39</v>
      </c>
      <c r="D232" s="91">
        <v>2011</v>
      </c>
      <c r="E232" s="50" t="str">
        <f t="shared" si="83"/>
        <v/>
      </c>
      <c r="F232" s="50" t="str">
        <f t="shared" si="83"/>
        <v/>
      </c>
      <c r="G232" s="50" t="str">
        <f t="shared" si="83"/>
        <v/>
      </c>
      <c r="AF232" s="13"/>
      <c r="AG232" s="14"/>
      <c r="BS232" s="19" t="s">
        <v>9</v>
      </c>
      <c r="BT232" s="20" t="s">
        <v>22</v>
      </c>
    </row>
    <row r="233" spans="1:72" ht="15.75" thickBot="1" x14ac:dyDescent="0.3">
      <c r="A233" s="3">
        <v>24</v>
      </c>
      <c r="B233" s="83"/>
      <c r="C233" s="93"/>
      <c r="D233" s="93"/>
      <c r="E233" s="93"/>
      <c r="F233" s="93"/>
      <c r="G233" s="93"/>
      <c r="AF233" s="13"/>
      <c r="AG233" s="14"/>
      <c r="BS233" s="19" t="s">
        <v>10</v>
      </c>
      <c r="BT233" s="20" t="s">
        <v>22</v>
      </c>
    </row>
    <row r="234" spans="1:72" ht="15.75" thickBot="1" x14ac:dyDescent="0.3">
      <c r="A234" s="3">
        <v>25</v>
      </c>
      <c r="B234" s="64" t="s">
        <v>74</v>
      </c>
      <c r="C234" s="93"/>
      <c r="D234" s="93"/>
      <c r="E234" s="93"/>
      <c r="F234" s="93"/>
      <c r="G234" s="93"/>
      <c r="AF234" s="13"/>
      <c r="AG234" s="14"/>
      <c r="BS234" s="21" t="s">
        <v>11</v>
      </c>
      <c r="BT234" s="22" t="s">
        <v>22</v>
      </c>
    </row>
    <row r="235" spans="1:72" x14ac:dyDescent="0.25">
      <c r="A235" s="3">
        <v>26</v>
      </c>
      <c r="B235" s="67" t="s">
        <v>53</v>
      </c>
      <c r="C235" s="68" t="s">
        <v>39</v>
      </c>
      <c r="D235" s="91">
        <v>2010</v>
      </c>
      <c r="E235" s="50" t="str">
        <f t="shared" ref="E235:G250" si="84">IF(E$210="","",HLOOKUP(E$210,$B$3:$AG$204,$A235,0))</f>
        <v/>
      </c>
      <c r="F235" s="97" t="str">
        <f t="shared" si="84"/>
        <v/>
      </c>
      <c r="G235" s="97" t="str">
        <f t="shared" si="84"/>
        <v/>
      </c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94" t="s">
        <v>81</v>
      </c>
      <c r="C236" s="68" t="s">
        <v>39</v>
      </c>
      <c r="D236" s="91">
        <v>2010</v>
      </c>
      <c r="E236" s="50" t="str">
        <f t="shared" si="84"/>
        <v/>
      </c>
      <c r="F236" s="97" t="str">
        <f t="shared" si="84"/>
        <v/>
      </c>
      <c r="G236" s="97" t="str">
        <f t="shared" si="84"/>
        <v/>
      </c>
      <c r="AF236" s="13"/>
      <c r="AG236" s="14"/>
      <c r="BS236" s="19" t="s">
        <v>13</v>
      </c>
      <c r="BT236" s="20" t="s">
        <v>23</v>
      </c>
    </row>
    <row r="237" spans="1:72" ht="15.75" thickBot="1" x14ac:dyDescent="0.3">
      <c r="A237" s="3">
        <v>28</v>
      </c>
      <c r="B237" s="72"/>
      <c r="C237" s="93"/>
      <c r="D237" s="93"/>
      <c r="E237" s="93"/>
      <c r="F237" s="93"/>
      <c r="G237" s="93"/>
      <c r="AF237" s="13"/>
      <c r="AG237" s="14"/>
      <c r="BS237" s="19" t="s">
        <v>14</v>
      </c>
      <c r="BT237" s="20" t="s">
        <v>23</v>
      </c>
    </row>
    <row r="238" spans="1:72" ht="15.75" thickBot="1" x14ac:dyDescent="0.3">
      <c r="A238" s="3">
        <v>29</v>
      </c>
      <c r="B238" s="64" t="s">
        <v>54</v>
      </c>
      <c r="C238" s="93"/>
      <c r="D238" s="93"/>
      <c r="E238" s="93"/>
      <c r="F238" s="93"/>
      <c r="G238" s="93"/>
      <c r="AF238" s="13"/>
      <c r="AG238" s="14"/>
      <c r="BS238" s="19" t="s">
        <v>15</v>
      </c>
      <c r="BT238" s="20" t="s">
        <v>23</v>
      </c>
    </row>
    <row r="239" spans="1:72" ht="25.5" x14ac:dyDescent="0.25">
      <c r="A239" s="3">
        <v>30</v>
      </c>
      <c r="B239" s="67" t="s">
        <v>75</v>
      </c>
      <c r="C239" s="68" t="s">
        <v>56</v>
      </c>
      <c r="D239" s="91">
        <v>2012</v>
      </c>
      <c r="E239" s="50" t="str">
        <f t="shared" si="84"/>
        <v/>
      </c>
      <c r="F239" s="50" t="str">
        <f t="shared" si="84"/>
        <v/>
      </c>
      <c r="G239" s="50" t="str">
        <f t="shared" si="84"/>
        <v/>
      </c>
      <c r="AF239" s="13"/>
      <c r="AG239" s="14"/>
      <c r="BS239" s="19" t="s">
        <v>16</v>
      </c>
      <c r="BT239" s="20" t="s">
        <v>23</v>
      </c>
    </row>
    <row r="240" spans="1:72" hidden="1" x14ac:dyDescent="0.25">
      <c r="A240" s="3">
        <v>31</v>
      </c>
      <c r="B240" s="63"/>
      <c r="C240" s="31" t="str">
        <f t="shared" ref="C240:C301" si="85">IF(E$210="","",HLOOKUP(C$210,$B$3:$AG$204,$A240,0))</f>
        <v/>
      </c>
      <c r="D240" s="32" t="str">
        <f t="shared" ref="D240:D276" si="86">IF(E$210="","",HLOOKUP(D$210,$B$3:$AG$204,$A240,0))</f>
        <v/>
      </c>
      <c r="E240" s="50" t="str">
        <f t="shared" si="84"/>
        <v/>
      </c>
      <c r="F240" s="50" t="str">
        <f t="shared" si="84"/>
        <v/>
      </c>
      <c r="G240" s="50" t="str">
        <f t="shared" si="84"/>
        <v/>
      </c>
      <c r="AF240" s="13"/>
      <c r="AG240" s="14"/>
      <c r="BS240" s="21" t="s">
        <v>17</v>
      </c>
      <c r="BT240" s="22" t="s">
        <v>23</v>
      </c>
    </row>
    <row r="241" spans="1:72" hidden="1" x14ac:dyDescent="0.25">
      <c r="A241" s="3">
        <v>32</v>
      </c>
      <c r="B241" s="63"/>
      <c r="C241" s="31" t="str">
        <f t="shared" si="85"/>
        <v/>
      </c>
      <c r="D241" s="32" t="str">
        <f t="shared" si="86"/>
        <v/>
      </c>
      <c r="E241" s="50" t="str">
        <f t="shared" si="84"/>
        <v/>
      </c>
      <c r="F241" s="50" t="str">
        <f t="shared" si="84"/>
        <v/>
      </c>
      <c r="G241" s="50" t="str">
        <f t="shared" si="84"/>
        <v/>
      </c>
      <c r="AF241" s="13"/>
      <c r="AG241" s="14"/>
      <c r="BS241" s="17" t="s">
        <v>18</v>
      </c>
      <c r="BT241" s="18" t="s">
        <v>24</v>
      </c>
    </row>
    <row r="242" spans="1:72" hidden="1" x14ac:dyDescent="0.25">
      <c r="A242" s="3">
        <v>33</v>
      </c>
      <c r="B242" s="63"/>
      <c r="C242" s="31" t="str">
        <f t="shared" si="85"/>
        <v/>
      </c>
      <c r="D242" s="32" t="str">
        <f t="shared" si="86"/>
        <v/>
      </c>
      <c r="E242" s="50" t="str">
        <f t="shared" si="84"/>
        <v/>
      </c>
      <c r="F242" s="50" t="str">
        <f t="shared" si="84"/>
        <v/>
      </c>
      <c r="G242" s="50" t="str">
        <f t="shared" si="84"/>
        <v/>
      </c>
      <c r="AF242" s="13"/>
      <c r="AG242" s="14"/>
      <c r="BS242" s="21" t="s">
        <v>19</v>
      </c>
      <c r="BT242" s="22" t="s">
        <v>24</v>
      </c>
    </row>
    <row r="243" spans="1:72" hidden="1" x14ac:dyDescent="0.25">
      <c r="A243" s="3">
        <v>34</v>
      </c>
      <c r="B243" s="63"/>
      <c r="C243" s="31" t="str">
        <f t="shared" si="85"/>
        <v/>
      </c>
      <c r="D243" s="32" t="str">
        <f t="shared" si="86"/>
        <v/>
      </c>
      <c r="E243" s="50" t="str">
        <f t="shared" si="84"/>
        <v/>
      </c>
      <c r="F243" s="50" t="str">
        <f t="shared" si="84"/>
        <v/>
      </c>
      <c r="G243" s="50" t="str">
        <f t="shared" si="84"/>
        <v/>
      </c>
      <c r="AF243" s="13"/>
      <c r="AG243" s="14"/>
      <c r="BS243" s="23" t="s">
        <v>20</v>
      </c>
    </row>
    <row r="244" spans="1:72" hidden="1" x14ac:dyDescent="0.25">
      <c r="A244" s="3">
        <v>35</v>
      </c>
      <c r="B244" s="63"/>
      <c r="C244" s="31" t="str">
        <f t="shared" si="85"/>
        <v/>
      </c>
      <c r="D244" s="32" t="str">
        <f t="shared" si="86"/>
        <v/>
      </c>
      <c r="E244" s="50" t="str">
        <f t="shared" si="84"/>
        <v/>
      </c>
      <c r="F244" s="50" t="str">
        <f t="shared" si="84"/>
        <v/>
      </c>
      <c r="G244" s="50" t="str">
        <f t="shared" si="84"/>
        <v/>
      </c>
      <c r="AF244" s="13"/>
      <c r="AG244" s="14"/>
      <c r="BS244" s="23" t="s">
        <v>21</v>
      </c>
    </row>
    <row r="245" spans="1:72" hidden="1" x14ac:dyDescent="0.25">
      <c r="A245" s="3">
        <v>36</v>
      </c>
      <c r="B245" s="63"/>
      <c r="C245" s="31" t="str">
        <f t="shared" si="85"/>
        <v/>
      </c>
      <c r="D245" s="32" t="str">
        <f t="shared" si="86"/>
        <v/>
      </c>
      <c r="E245" s="50" t="str">
        <f t="shared" si="84"/>
        <v/>
      </c>
      <c r="F245" s="50" t="str">
        <f t="shared" si="84"/>
        <v/>
      </c>
      <c r="G245" s="50" t="str">
        <f t="shared" si="84"/>
        <v/>
      </c>
      <c r="AF245" s="13"/>
      <c r="AG245" s="14"/>
      <c r="BS245" s="23" t="s">
        <v>22</v>
      </c>
    </row>
    <row r="246" spans="1:72" hidden="1" x14ac:dyDescent="0.25">
      <c r="A246" s="3">
        <v>37</v>
      </c>
      <c r="B246" s="63"/>
      <c r="C246" s="31" t="str">
        <f t="shared" si="85"/>
        <v/>
      </c>
      <c r="D246" s="32" t="str">
        <f t="shared" si="86"/>
        <v/>
      </c>
      <c r="E246" s="50" t="str">
        <f t="shared" si="84"/>
        <v/>
      </c>
      <c r="F246" s="50" t="str">
        <f t="shared" si="84"/>
        <v/>
      </c>
      <c r="G246" s="50" t="str">
        <f t="shared" si="84"/>
        <v/>
      </c>
      <c r="AF246" s="13"/>
      <c r="AG246" s="14"/>
      <c r="BS246" s="23" t="s">
        <v>23</v>
      </c>
    </row>
    <row r="247" spans="1:72" hidden="1" x14ac:dyDescent="0.25">
      <c r="A247" s="3">
        <v>38</v>
      </c>
      <c r="B247" s="63"/>
      <c r="C247" s="31" t="str">
        <f t="shared" si="85"/>
        <v/>
      </c>
      <c r="D247" s="32" t="str">
        <f t="shared" si="86"/>
        <v/>
      </c>
      <c r="E247" s="50" t="str">
        <f t="shared" si="84"/>
        <v/>
      </c>
      <c r="F247" s="50" t="str">
        <f t="shared" si="84"/>
        <v/>
      </c>
      <c r="G247" s="50" t="str">
        <f t="shared" si="84"/>
        <v/>
      </c>
      <c r="AF247" s="13"/>
      <c r="AG247" s="14"/>
      <c r="BS247" s="23" t="s">
        <v>24</v>
      </c>
    </row>
    <row r="248" spans="1:72" hidden="1" x14ac:dyDescent="0.25">
      <c r="A248" s="3">
        <v>39</v>
      </c>
      <c r="B248" s="63"/>
      <c r="C248" s="31" t="str">
        <f t="shared" si="85"/>
        <v/>
      </c>
      <c r="D248" s="32" t="str">
        <f t="shared" si="86"/>
        <v/>
      </c>
      <c r="E248" s="50" t="str">
        <f t="shared" si="84"/>
        <v/>
      </c>
      <c r="F248" s="50" t="str">
        <f t="shared" si="84"/>
        <v/>
      </c>
      <c r="G248" s="50" t="str">
        <f t="shared" si="84"/>
        <v/>
      </c>
      <c r="AF248" s="13"/>
      <c r="AG248" s="14"/>
      <c r="BS248" s="24" t="s">
        <v>25</v>
      </c>
    </row>
    <row r="249" spans="1:72" hidden="1" x14ac:dyDescent="0.25">
      <c r="A249" s="3">
        <v>40</v>
      </c>
      <c r="B249" s="63"/>
      <c r="C249" s="31" t="str">
        <f t="shared" si="85"/>
        <v/>
      </c>
      <c r="D249" s="32" t="str">
        <f t="shared" si="86"/>
        <v/>
      </c>
      <c r="E249" s="50" t="str">
        <f t="shared" si="84"/>
        <v/>
      </c>
      <c r="F249" s="50" t="str">
        <f t="shared" si="84"/>
        <v/>
      </c>
      <c r="G249" s="50" t="str">
        <f t="shared" si="84"/>
        <v/>
      </c>
      <c r="I249" s="33"/>
      <c r="J249" s="33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34"/>
      <c r="AG249" s="35"/>
      <c r="AH249" s="15"/>
      <c r="AI249" s="15"/>
      <c r="AJ249" s="15"/>
    </row>
    <row r="250" spans="1:72" hidden="1" x14ac:dyDescent="0.25">
      <c r="A250" s="3">
        <v>41</v>
      </c>
      <c r="B250" s="63"/>
      <c r="C250" s="31" t="str">
        <f t="shared" si="85"/>
        <v/>
      </c>
      <c r="D250" s="32" t="str">
        <f t="shared" si="86"/>
        <v/>
      </c>
      <c r="E250" s="50" t="str">
        <f t="shared" si="84"/>
        <v/>
      </c>
      <c r="F250" s="50" t="str">
        <f t="shared" si="84"/>
        <v/>
      </c>
      <c r="G250" s="50" t="str">
        <f t="shared" si="84"/>
        <v/>
      </c>
      <c r="I250" s="36"/>
      <c r="J250" s="36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4"/>
      <c r="AG250" s="35"/>
      <c r="AH250" s="15"/>
      <c r="AI250" s="15"/>
      <c r="AJ250" s="15"/>
    </row>
    <row r="251" spans="1:72" hidden="1" x14ac:dyDescent="0.25">
      <c r="A251" s="3">
        <v>42</v>
      </c>
      <c r="B251" s="63"/>
      <c r="C251" s="31" t="str">
        <f t="shared" si="85"/>
        <v/>
      </c>
      <c r="D251" s="32" t="str">
        <f t="shared" si="86"/>
        <v/>
      </c>
      <c r="E251" s="50" t="str">
        <f t="shared" ref="E251:G314" si="87">IF(E$210="","",HLOOKUP(E$210,$B$3:$AG$204,$A251,0))</f>
        <v/>
      </c>
      <c r="F251" s="50" t="str">
        <f t="shared" si="87"/>
        <v/>
      </c>
      <c r="G251" s="50" t="str">
        <f t="shared" si="87"/>
        <v/>
      </c>
      <c r="I251" s="37"/>
      <c r="J251" s="37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4"/>
      <c r="AG251" s="35"/>
      <c r="AH251" s="15"/>
      <c r="AI251" s="15"/>
      <c r="AJ251" s="15"/>
    </row>
    <row r="252" spans="1:72" hidden="1" x14ac:dyDescent="0.25">
      <c r="A252" s="3">
        <v>43</v>
      </c>
      <c r="B252" s="63"/>
      <c r="C252" s="31" t="str">
        <f t="shared" si="85"/>
        <v/>
      </c>
      <c r="D252" s="32" t="str">
        <f t="shared" si="86"/>
        <v/>
      </c>
      <c r="E252" s="50" t="str">
        <f t="shared" si="87"/>
        <v/>
      </c>
      <c r="F252" s="50" t="str">
        <f t="shared" si="87"/>
        <v/>
      </c>
      <c r="G252" s="50" t="str">
        <f t="shared" si="87"/>
        <v/>
      </c>
      <c r="I252" s="37"/>
      <c r="J252" s="37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4"/>
      <c r="AG252" s="35"/>
      <c r="AH252" s="15"/>
      <c r="AI252" s="15"/>
      <c r="AJ252" s="15"/>
    </row>
    <row r="253" spans="1:72" hidden="1" x14ac:dyDescent="0.25">
      <c r="A253" s="3">
        <v>44</v>
      </c>
      <c r="B253" s="63"/>
      <c r="C253" s="31" t="str">
        <f t="shared" si="85"/>
        <v/>
      </c>
      <c r="D253" s="32" t="str">
        <f t="shared" si="86"/>
        <v/>
      </c>
      <c r="E253" s="50" t="str">
        <f t="shared" si="87"/>
        <v/>
      </c>
      <c r="F253" s="50" t="str">
        <f t="shared" si="87"/>
        <v/>
      </c>
      <c r="G253" s="50" t="str">
        <f t="shared" si="87"/>
        <v/>
      </c>
      <c r="I253" s="37"/>
      <c r="J253" s="37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4"/>
      <c r="AG253" s="35"/>
      <c r="AH253" s="15"/>
      <c r="AI253" s="15"/>
      <c r="AJ253" s="15"/>
    </row>
    <row r="254" spans="1:72" hidden="1" x14ac:dyDescent="0.25">
      <c r="A254" s="3">
        <v>45</v>
      </c>
      <c r="B254" s="63"/>
      <c r="C254" s="31" t="str">
        <f t="shared" si="85"/>
        <v/>
      </c>
      <c r="D254" s="32" t="str">
        <f t="shared" si="86"/>
        <v/>
      </c>
      <c r="E254" s="50" t="str">
        <f t="shared" si="87"/>
        <v/>
      </c>
      <c r="F254" s="50" t="str">
        <f t="shared" si="87"/>
        <v/>
      </c>
      <c r="G254" s="50" t="str">
        <f t="shared" si="87"/>
        <v/>
      </c>
      <c r="I254" s="36"/>
      <c r="J254" s="36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4"/>
      <c r="AG254" s="35"/>
      <c r="AH254" s="15"/>
      <c r="AI254" s="15"/>
      <c r="AJ254" s="15"/>
    </row>
    <row r="255" spans="1:72" hidden="1" x14ac:dyDescent="0.25">
      <c r="A255" s="3">
        <v>46</v>
      </c>
      <c r="B255" s="63"/>
      <c r="C255" s="31" t="str">
        <f t="shared" si="85"/>
        <v/>
      </c>
      <c r="D255" s="32" t="str">
        <f t="shared" si="86"/>
        <v/>
      </c>
      <c r="E255" s="50" t="str">
        <f t="shared" si="87"/>
        <v/>
      </c>
      <c r="F255" s="50" t="str">
        <f t="shared" si="87"/>
        <v/>
      </c>
      <c r="G255" s="50" t="str">
        <f t="shared" si="87"/>
        <v/>
      </c>
      <c r="I255" s="36"/>
      <c r="J255" s="36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4"/>
      <c r="AG255" s="35"/>
      <c r="AH255" s="15"/>
      <c r="AI255" s="15"/>
      <c r="AJ255" s="15"/>
    </row>
    <row r="256" spans="1:72" hidden="1" x14ac:dyDescent="0.25">
      <c r="A256" s="3">
        <v>47</v>
      </c>
      <c r="B256" s="63"/>
      <c r="C256" s="31" t="str">
        <f t="shared" si="85"/>
        <v/>
      </c>
      <c r="D256" s="32" t="str">
        <f t="shared" si="86"/>
        <v/>
      </c>
      <c r="E256" s="50" t="str">
        <f t="shared" si="87"/>
        <v/>
      </c>
      <c r="F256" s="50" t="str">
        <f t="shared" si="87"/>
        <v/>
      </c>
      <c r="G256" s="50" t="str">
        <f t="shared" si="87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4"/>
      <c r="AG256" s="35"/>
      <c r="AH256" s="15"/>
      <c r="AI256" s="15"/>
      <c r="AJ256" s="15"/>
    </row>
    <row r="257" spans="1:36" hidden="1" x14ac:dyDescent="0.25">
      <c r="A257" s="3">
        <v>48</v>
      </c>
      <c r="B257" s="63"/>
      <c r="C257" s="31" t="str">
        <f t="shared" si="85"/>
        <v/>
      </c>
      <c r="D257" s="32" t="str">
        <f t="shared" si="86"/>
        <v/>
      </c>
      <c r="E257" s="50" t="str">
        <f t="shared" si="87"/>
        <v/>
      </c>
      <c r="F257" s="50" t="str">
        <f t="shared" si="87"/>
        <v/>
      </c>
      <c r="G257" s="50" t="str">
        <f t="shared" si="87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4"/>
      <c r="AG257" s="35"/>
      <c r="AH257" s="15"/>
      <c r="AI257" s="15"/>
      <c r="AJ257" s="15"/>
    </row>
    <row r="258" spans="1:36" hidden="1" x14ac:dyDescent="0.25">
      <c r="A258" s="3">
        <v>49</v>
      </c>
      <c r="B258" s="63"/>
      <c r="C258" s="31" t="str">
        <f t="shared" si="85"/>
        <v/>
      </c>
      <c r="D258" s="32" t="str">
        <f t="shared" si="86"/>
        <v/>
      </c>
      <c r="E258" s="50" t="str">
        <f t="shared" si="87"/>
        <v/>
      </c>
      <c r="F258" s="50" t="str">
        <f t="shared" si="87"/>
        <v/>
      </c>
      <c r="G258" s="50" t="str">
        <f t="shared" si="87"/>
        <v/>
      </c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15"/>
      <c r="Z258" s="15"/>
      <c r="AA258" s="15"/>
      <c r="AB258" s="15"/>
      <c r="AC258" s="15"/>
      <c r="AD258" s="15"/>
      <c r="AE258" s="15"/>
      <c r="AF258" s="34"/>
      <c r="AG258" s="35"/>
      <c r="AH258" s="15"/>
      <c r="AI258" s="15"/>
      <c r="AJ258" s="15"/>
    </row>
    <row r="259" spans="1:36" hidden="1" x14ac:dyDescent="0.25">
      <c r="A259" s="3">
        <v>50</v>
      </c>
      <c r="B259" s="63"/>
      <c r="C259" s="31" t="str">
        <f t="shared" si="85"/>
        <v/>
      </c>
      <c r="D259" s="32" t="str">
        <f t="shared" si="86"/>
        <v/>
      </c>
      <c r="E259" s="50" t="str">
        <f t="shared" si="87"/>
        <v/>
      </c>
      <c r="F259" s="50" t="str">
        <f t="shared" si="87"/>
        <v/>
      </c>
      <c r="G259" s="50" t="str">
        <f t="shared" si="87"/>
        <v/>
      </c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15"/>
      <c r="Z259" s="15"/>
      <c r="AA259" s="15"/>
      <c r="AB259" s="15"/>
      <c r="AC259" s="15"/>
      <c r="AD259" s="15"/>
      <c r="AE259" s="15"/>
      <c r="AF259" s="34"/>
      <c r="AG259" s="35"/>
      <c r="AH259" s="15"/>
      <c r="AI259" s="15"/>
      <c r="AJ259" s="15"/>
    </row>
    <row r="260" spans="1:36" hidden="1" x14ac:dyDescent="0.25">
      <c r="A260" s="3">
        <v>51</v>
      </c>
      <c r="B260" s="63"/>
      <c r="C260" s="31" t="str">
        <f t="shared" si="85"/>
        <v/>
      </c>
      <c r="D260" s="32" t="str">
        <f t="shared" si="86"/>
        <v/>
      </c>
      <c r="E260" s="50" t="str">
        <f t="shared" si="87"/>
        <v/>
      </c>
      <c r="F260" s="50" t="str">
        <f t="shared" si="87"/>
        <v/>
      </c>
      <c r="G260" s="50" t="str">
        <f t="shared" si="87"/>
        <v/>
      </c>
      <c r="I260" s="38"/>
      <c r="J260" s="39"/>
      <c r="K260" s="39"/>
      <c r="L260" s="38"/>
      <c r="M260" s="38"/>
      <c r="N260" s="38"/>
      <c r="O260" s="38"/>
      <c r="P260" s="39"/>
      <c r="Q260" s="39"/>
      <c r="R260" s="38"/>
      <c r="S260" s="38"/>
      <c r="T260" s="38"/>
      <c r="U260" s="38"/>
      <c r="V260" s="39"/>
      <c r="W260" s="39"/>
      <c r="X260" s="38"/>
      <c r="Y260" s="15"/>
      <c r="Z260" s="15"/>
      <c r="AA260" s="15"/>
      <c r="AB260" s="15"/>
      <c r="AC260" s="15"/>
      <c r="AD260" s="15"/>
      <c r="AE260" s="15"/>
      <c r="AF260" s="34"/>
      <c r="AG260" s="35"/>
      <c r="AH260" s="15"/>
      <c r="AI260" s="15"/>
      <c r="AJ260" s="15"/>
    </row>
    <row r="261" spans="1:36" hidden="1" x14ac:dyDescent="0.25">
      <c r="A261" s="3">
        <v>52</v>
      </c>
      <c r="B261" s="63"/>
      <c r="C261" s="31" t="str">
        <f t="shared" si="85"/>
        <v/>
      </c>
      <c r="D261" s="32" t="str">
        <f t="shared" si="86"/>
        <v/>
      </c>
      <c r="E261" s="50" t="str">
        <f t="shared" si="87"/>
        <v/>
      </c>
      <c r="F261" s="50" t="str">
        <f t="shared" si="87"/>
        <v/>
      </c>
      <c r="G261" s="50" t="str">
        <f t="shared" si="87"/>
        <v/>
      </c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15"/>
      <c r="Z261" s="15"/>
      <c r="AA261" s="15"/>
      <c r="AB261" s="15"/>
      <c r="AC261" s="15"/>
      <c r="AD261" s="15"/>
      <c r="AE261" s="15"/>
      <c r="AF261" s="34"/>
      <c r="AG261" s="35"/>
      <c r="AH261" s="15"/>
      <c r="AI261" s="15"/>
      <c r="AJ261" s="15"/>
    </row>
    <row r="262" spans="1:36" hidden="1" x14ac:dyDescent="0.25">
      <c r="A262" s="3">
        <v>53</v>
      </c>
      <c r="B262" s="63"/>
      <c r="C262" s="31" t="str">
        <f t="shared" si="85"/>
        <v/>
      </c>
      <c r="D262" s="32" t="str">
        <f t="shared" si="86"/>
        <v/>
      </c>
      <c r="E262" s="50" t="str">
        <f t="shared" si="87"/>
        <v/>
      </c>
      <c r="F262" s="50" t="str">
        <f t="shared" si="87"/>
        <v/>
      </c>
      <c r="G262" s="50" t="str">
        <f t="shared" si="87"/>
        <v/>
      </c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15"/>
      <c r="Z262" s="15"/>
      <c r="AA262" s="15"/>
      <c r="AB262" s="15"/>
      <c r="AC262" s="15"/>
      <c r="AD262" s="15"/>
      <c r="AE262" s="15"/>
      <c r="AF262" s="34"/>
      <c r="AG262" s="35"/>
      <c r="AH262" s="15"/>
      <c r="AI262" s="15"/>
      <c r="AJ262" s="15"/>
    </row>
    <row r="263" spans="1:36" hidden="1" x14ac:dyDescent="0.25">
      <c r="A263" s="3">
        <v>54</v>
      </c>
      <c r="B263" s="63"/>
      <c r="C263" s="31" t="str">
        <f t="shared" si="85"/>
        <v/>
      </c>
      <c r="D263" s="32" t="str">
        <f t="shared" si="86"/>
        <v/>
      </c>
      <c r="E263" s="50" t="str">
        <f t="shared" si="87"/>
        <v/>
      </c>
      <c r="F263" s="50" t="str">
        <f t="shared" si="87"/>
        <v/>
      </c>
      <c r="G263" s="50" t="str">
        <f t="shared" si="87"/>
        <v/>
      </c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34"/>
      <c r="AG263" s="35"/>
      <c r="AH263" s="15"/>
      <c r="AI263" s="15"/>
      <c r="AJ263" s="15"/>
    </row>
    <row r="264" spans="1:36" hidden="1" x14ac:dyDescent="0.25">
      <c r="A264" s="3">
        <v>55</v>
      </c>
      <c r="B264" s="63"/>
      <c r="C264" s="31" t="str">
        <f t="shared" si="85"/>
        <v/>
      </c>
      <c r="D264" s="32" t="str">
        <f t="shared" si="86"/>
        <v/>
      </c>
      <c r="E264" s="50" t="str">
        <f t="shared" si="87"/>
        <v/>
      </c>
      <c r="F264" s="50" t="str">
        <f t="shared" si="87"/>
        <v/>
      </c>
      <c r="G264" s="50" t="str">
        <f t="shared" si="87"/>
        <v/>
      </c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34"/>
      <c r="AG264" s="35"/>
      <c r="AH264" s="15"/>
      <c r="AI264" s="15"/>
      <c r="AJ264" s="15"/>
    </row>
    <row r="265" spans="1:36" hidden="1" x14ac:dyDescent="0.25">
      <c r="A265" s="3">
        <v>56</v>
      </c>
      <c r="B265" s="63"/>
      <c r="C265" s="31" t="str">
        <f t="shared" si="85"/>
        <v/>
      </c>
      <c r="D265" s="32" t="str">
        <f t="shared" si="86"/>
        <v/>
      </c>
      <c r="E265" s="50" t="str">
        <f t="shared" si="87"/>
        <v/>
      </c>
      <c r="F265" s="50" t="str">
        <f t="shared" si="87"/>
        <v/>
      </c>
      <c r="G265" s="50" t="str">
        <f t="shared" si="87"/>
        <v/>
      </c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34"/>
      <c r="AG265" s="35"/>
      <c r="AH265" s="15"/>
      <c r="AI265" s="15"/>
      <c r="AJ265" s="15"/>
    </row>
    <row r="266" spans="1:36" hidden="1" x14ac:dyDescent="0.25">
      <c r="A266" s="3">
        <v>57</v>
      </c>
      <c r="B266" s="63"/>
      <c r="C266" s="31" t="str">
        <f t="shared" si="85"/>
        <v/>
      </c>
      <c r="D266" s="32" t="str">
        <f t="shared" si="86"/>
        <v/>
      </c>
      <c r="E266" s="50" t="str">
        <f t="shared" si="87"/>
        <v/>
      </c>
      <c r="F266" s="50" t="str">
        <f t="shared" si="87"/>
        <v/>
      </c>
      <c r="G266" s="50" t="str">
        <f t="shared" si="87"/>
        <v/>
      </c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34"/>
      <c r="AG266" s="35"/>
      <c r="AH266" s="15"/>
      <c r="AI266" s="15"/>
      <c r="AJ266" s="15"/>
    </row>
    <row r="267" spans="1:36" hidden="1" x14ac:dyDescent="0.25">
      <c r="A267" s="3">
        <v>58</v>
      </c>
      <c r="B267" s="63"/>
      <c r="C267" s="31" t="str">
        <f t="shared" si="85"/>
        <v/>
      </c>
      <c r="D267" s="32" t="str">
        <f t="shared" si="86"/>
        <v/>
      </c>
      <c r="E267" s="50" t="str">
        <f t="shared" si="87"/>
        <v/>
      </c>
      <c r="F267" s="50" t="str">
        <f t="shared" si="87"/>
        <v/>
      </c>
      <c r="G267" s="50" t="str">
        <f t="shared" si="87"/>
        <v/>
      </c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34"/>
      <c r="AG267" s="35"/>
      <c r="AH267" s="15"/>
      <c r="AI267" s="15"/>
      <c r="AJ267" s="15"/>
    </row>
    <row r="268" spans="1:36" hidden="1" x14ac:dyDescent="0.25">
      <c r="A268" s="3">
        <v>59</v>
      </c>
      <c r="B268" s="63"/>
      <c r="C268" s="31" t="str">
        <f t="shared" si="85"/>
        <v/>
      </c>
      <c r="D268" s="32" t="str">
        <f t="shared" si="86"/>
        <v/>
      </c>
      <c r="E268" s="50" t="str">
        <f t="shared" si="87"/>
        <v/>
      </c>
      <c r="F268" s="50" t="str">
        <f t="shared" si="87"/>
        <v/>
      </c>
      <c r="G268" s="50" t="str">
        <f t="shared" si="87"/>
        <v/>
      </c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34"/>
      <c r="AG268" s="35"/>
      <c r="AH268" s="15"/>
      <c r="AI268" s="15"/>
      <c r="AJ268" s="15"/>
    </row>
    <row r="269" spans="1:36" hidden="1" x14ac:dyDescent="0.25">
      <c r="A269" s="3">
        <v>60</v>
      </c>
      <c r="B269" s="63"/>
      <c r="C269" s="31" t="str">
        <f t="shared" si="85"/>
        <v/>
      </c>
      <c r="D269" s="32" t="str">
        <f t="shared" si="86"/>
        <v/>
      </c>
      <c r="E269" s="50" t="str">
        <f t="shared" si="87"/>
        <v/>
      </c>
      <c r="F269" s="50" t="str">
        <f t="shared" si="87"/>
        <v/>
      </c>
      <c r="G269" s="50" t="str">
        <f t="shared" si="87"/>
        <v/>
      </c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34"/>
      <c r="AG269" s="35"/>
      <c r="AH269" s="15"/>
      <c r="AI269" s="15"/>
      <c r="AJ269" s="15"/>
    </row>
    <row r="270" spans="1:36" hidden="1" x14ac:dyDescent="0.25">
      <c r="A270" s="3">
        <v>61</v>
      </c>
      <c r="B270" s="63"/>
      <c r="C270" s="31" t="str">
        <f t="shared" si="85"/>
        <v/>
      </c>
      <c r="D270" s="32" t="str">
        <f t="shared" si="86"/>
        <v/>
      </c>
      <c r="E270" s="50" t="str">
        <f t="shared" si="87"/>
        <v/>
      </c>
      <c r="F270" s="50" t="str">
        <f t="shared" si="87"/>
        <v/>
      </c>
      <c r="G270" s="50" t="str">
        <f t="shared" si="87"/>
        <v/>
      </c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34"/>
      <c r="AG270" s="35"/>
      <c r="AH270" s="15"/>
      <c r="AI270" s="15"/>
      <c r="AJ270" s="15"/>
    </row>
    <row r="271" spans="1:36" hidden="1" x14ac:dyDescent="0.25">
      <c r="A271" s="3">
        <v>62</v>
      </c>
      <c r="B271" s="63"/>
      <c r="C271" s="31" t="str">
        <f t="shared" si="85"/>
        <v/>
      </c>
      <c r="D271" s="32" t="str">
        <f t="shared" si="86"/>
        <v/>
      </c>
      <c r="E271" s="50" t="str">
        <f t="shared" si="87"/>
        <v/>
      </c>
      <c r="F271" s="50" t="str">
        <f t="shared" si="87"/>
        <v/>
      </c>
      <c r="G271" s="50" t="str">
        <f t="shared" si="87"/>
        <v/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34"/>
      <c r="AG271" s="35"/>
      <c r="AH271" s="15"/>
      <c r="AI271" s="15"/>
      <c r="AJ271" s="15"/>
    </row>
    <row r="272" spans="1:36" hidden="1" x14ac:dyDescent="0.25">
      <c r="A272" s="3">
        <v>63</v>
      </c>
      <c r="B272" s="63"/>
      <c r="C272" s="31" t="str">
        <f t="shared" si="85"/>
        <v/>
      </c>
      <c r="D272" s="32" t="str">
        <f t="shared" si="86"/>
        <v/>
      </c>
      <c r="E272" s="50" t="str">
        <f t="shared" si="87"/>
        <v/>
      </c>
      <c r="F272" s="50" t="str">
        <f t="shared" si="87"/>
        <v/>
      </c>
      <c r="G272" s="50" t="str">
        <f t="shared" si="87"/>
        <v/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34"/>
      <c r="AG272" s="35"/>
      <c r="AH272" s="15"/>
      <c r="AI272" s="15"/>
      <c r="AJ272" s="15"/>
    </row>
    <row r="273" spans="1:36" hidden="1" x14ac:dyDescent="0.25">
      <c r="A273" s="3">
        <v>64</v>
      </c>
      <c r="B273" s="63"/>
      <c r="C273" s="31" t="str">
        <f t="shared" si="85"/>
        <v/>
      </c>
      <c r="D273" s="32" t="str">
        <f t="shared" si="86"/>
        <v/>
      </c>
      <c r="E273" s="50" t="str">
        <f t="shared" si="87"/>
        <v/>
      </c>
      <c r="F273" s="50" t="str">
        <f t="shared" si="87"/>
        <v/>
      </c>
      <c r="G273" s="50" t="str">
        <f t="shared" si="87"/>
        <v/>
      </c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34"/>
      <c r="AG273" s="35"/>
      <c r="AH273" s="15"/>
      <c r="AI273" s="15"/>
      <c r="AJ273" s="15"/>
    </row>
    <row r="274" spans="1:36" hidden="1" x14ac:dyDescent="0.25">
      <c r="A274" s="3">
        <v>65</v>
      </c>
      <c r="B274" s="63"/>
      <c r="C274" s="31" t="str">
        <f t="shared" si="85"/>
        <v/>
      </c>
      <c r="D274" s="32" t="str">
        <f t="shared" si="86"/>
        <v/>
      </c>
      <c r="E274" s="50" t="str">
        <f t="shared" si="87"/>
        <v/>
      </c>
      <c r="F274" s="50" t="str">
        <f t="shared" si="87"/>
        <v/>
      </c>
      <c r="G274" s="50" t="str">
        <f t="shared" si="87"/>
        <v/>
      </c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34"/>
      <c r="AG274" s="35"/>
      <c r="AH274" s="15"/>
      <c r="AI274" s="15"/>
      <c r="AJ274" s="15"/>
    </row>
    <row r="275" spans="1:36" hidden="1" x14ac:dyDescent="0.25">
      <c r="A275" s="3">
        <v>66</v>
      </c>
      <c r="B275" s="63"/>
      <c r="C275" s="31" t="str">
        <f t="shared" si="85"/>
        <v/>
      </c>
      <c r="D275" s="32" t="str">
        <f t="shared" si="86"/>
        <v/>
      </c>
      <c r="E275" s="50" t="str">
        <f t="shared" si="87"/>
        <v/>
      </c>
      <c r="F275" s="50" t="str">
        <f t="shared" si="87"/>
        <v/>
      </c>
      <c r="G275" s="50" t="str">
        <f t="shared" si="87"/>
        <v/>
      </c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34"/>
      <c r="AG275" s="35"/>
      <c r="AH275" s="15"/>
      <c r="AI275" s="15"/>
      <c r="AJ275" s="15"/>
    </row>
    <row r="276" spans="1:36" hidden="1" x14ac:dyDescent="0.25">
      <c r="A276" s="3">
        <v>67</v>
      </c>
      <c r="B276" s="63"/>
      <c r="C276" s="31" t="str">
        <f t="shared" si="85"/>
        <v/>
      </c>
      <c r="D276" s="32" t="str">
        <f t="shared" si="86"/>
        <v/>
      </c>
      <c r="E276" s="50" t="str">
        <f t="shared" si="87"/>
        <v/>
      </c>
      <c r="F276" s="50" t="str">
        <f t="shared" si="87"/>
        <v/>
      </c>
      <c r="G276" s="50" t="str">
        <f t="shared" si="87"/>
        <v/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34"/>
      <c r="AG276" s="35"/>
      <c r="AH276" s="15"/>
      <c r="AI276" s="15"/>
      <c r="AJ276" s="15"/>
    </row>
    <row r="277" spans="1:36" hidden="1" x14ac:dyDescent="0.25">
      <c r="A277" s="3">
        <v>68</v>
      </c>
      <c r="B277" s="63"/>
      <c r="C277" s="31" t="str">
        <f t="shared" si="85"/>
        <v/>
      </c>
      <c r="D277" s="32" t="str">
        <f t="shared" ref="D277:D340" si="88">IF(E$210="","",HLOOKUP(D$210,$B$3:$AG$204,$A277,0))</f>
        <v/>
      </c>
      <c r="E277" s="50" t="str">
        <f t="shared" si="87"/>
        <v/>
      </c>
      <c r="F277" s="50" t="str">
        <f t="shared" si="87"/>
        <v/>
      </c>
      <c r="G277" s="50" t="str">
        <f t="shared" si="87"/>
        <v/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34"/>
      <c r="AG277" s="35"/>
      <c r="AH277" s="15"/>
      <c r="AI277" s="15"/>
      <c r="AJ277" s="15"/>
    </row>
    <row r="278" spans="1:36" hidden="1" x14ac:dyDescent="0.25">
      <c r="A278" s="3">
        <v>69</v>
      </c>
      <c r="B278" s="63"/>
      <c r="C278" s="31" t="str">
        <f t="shared" si="85"/>
        <v/>
      </c>
      <c r="D278" s="32" t="str">
        <f t="shared" si="88"/>
        <v/>
      </c>
      <c r="E278" s="50" t="str">
        <f t="shared" si="87"/>
        <v/>
      </c>
      <c r="F278" s="50" t="str">
        <f t="shared" si="87"/>
        <v/>
      </c>
      <c r="G278" s="50" t="str">
        <f t="shared" si="87"/>
        <v/>
      </c>
      <c r="I278" s="15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15"/>
      <c r="Y278" s="15"/>
      <c r="Z278" s="15"/>
      <c r="AA278" s="15"/>
      <c r="AB278" s="15"/>
      <c r="AC278" s="15"/>
      <c r="AD278" s="15"/>
      <c r="AE278" s="15"/>
      <c r="AF278" s="34"/>
      <c r="AG278" s="35"/>
      <c r="AH278" s="15"/>
      <c r="AI278" s="15"/>
      <c r="AJ278" s="15"/>
    </row>
    <row r="279" spans="1:36" hidden="1" x14ac:dyDescent="0.25">
      <c r="A279" s="3">
        <v>70</v>
      </c>
      <c r="B279" s="63"/>
      <c r="C279" s="31" t="str">
        <f t="shared" si="85"/>
        <v/>
      </c>
      <c r="D279" s="32" t="str">
        <f t="shared" si="88"/>
        <v/>
      </c>
      <c r="E279" s="50" t="str">
        <f t="shared" si="87"/>
        <v/>
      </c>
      <c r="F279" s="50" t="str">
        <f t="shared" si="87"/>
        <v/>
      </c>
      <c r="G279" s="50" t="str">
        <f t="shared" si="87"/>
        <v/>
      </c>
      <c r="I279" s="15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15"/>
      <c r="Y279" s="15"/>
      <c r="Z279" s="15"/>
      <c r="AA279" s="15"/>
      <c r="AB279" s="15"/>
      <c r="AC279" s="15"/>
      <c r="AD279" s="15"/>
      <c r="AE279" s="15"/>
      <c r="AF279" s="34"/>
      <c r="AG279" s="35"/>
      <c r="AH279" s="15"/>
      <c r="AI279" s="15"/>
      <c r="AJ279" s="15"/>
    </row>
    <row r="280" spans="1:36" hidden="1" x14ac:dyDescent="0.25">
      <c r="A280" s="3">
        <v>71</v>
      </c>
      <c r="B280" s="63"/>
      <c r="C280" s="31" t="str">
        <f t="shared" si="85"/>
        <v/>
      </c>
      <c r="D280" s="32" t="str">
        <f t="shared" si="88"/>
        <v/>
      </c>
      <c r="E280" s="50" t="str">
        <f t="shared" si="87"/>
        <v/>
      </c>
      <c r="F280" s="50" t="str">
        <f t="shared" si="87"/>
        <v/>
      </c>
      <c r="G280" s="50" t="str">
        <f t="shared" si="87"/>
        <v/>
      </c>
      <c r="I280" s="15"/>
      <c r="J280" s="39"/>
      <c r="K280" s="39"/>
      <c r="L280" s="38"/>
      <c r="M280" s="38"/>
      <c r="N280" s="38"/>
      <c r="O280" s="38"/>
      <c r="P280" s="39"/>
      <c r="Q280" s="39"/>
      <c r="R280" s="38"/>
      <c r="S280" s="38"/>
      <c r="T280" s="38"/>
      <c r="U280" s="38"/>
      <c r="V280" s="39"/>
      <c r="W280" s="39"/>
      <c r="X280" s="15"/>
      <c r="Y280" s="15"/>
      <c r="Z280" s="15"/>
      <c r="AA280" s="15"/>
      <c r="AB280" s="15"/>
      <c r="AC280" s="15"/>
      <c r="AD280" s="15"/>
      <c r="AE280" s="15"/>
      <c r="AF280" s="34"/>
      <c r="AG280" s="35"/>
      <c r="AH280" s="15"/>
      <c r="AI280" s="15"/>
      <c r="AJ280" s="15"/>
    </row>
    <row r="281" spans="1:36" hidden="1" x14ac:dyDescent="0.25">
      <c r="A281" s="3">
        <v>72</v>
      </c>
      <c r="B281" s="63"/>
      <c r="C281" s="31" t="str">
        <f t="shared" si="85"/>
        <v/>
      </c>
      <c r="D281" s="32" t="str">
        <f t="shared" si="88"/>
        <v/>
      </c>
      <c r="E281" s="50" t="str">
        <f t="shared" si="87"/>
        <v/>
      </c>
      <c r="F281" s="50" t="str">
        <f t="shared" si="87"/>
        <v/>
      </c>
      <c r="G281" s="50" t="str">
        <f t="shared" si="87"/>
        <v/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34"/>
      <c r="AG281" s="35"/>
      <c r="AH281" s="15"/>
      <c r="AI281" s="15"/>
      <c r="AJ281" s="15"/>
    </row>
    <row r="282" spans="1:36" hidden="1" x14ac:dyDescent="0.25">
      <c r="A282" s="3">
        <v>73</v>
      </c>
      <c r="B282" s="63"/>
      <c r="C282" s="31" t="str">
        <f t="shared" si="85"/>
        <v/>
      </c>
      <c r="D282" s="32" t="str">
        <f t="shared" si="88"/>
        <v/>
      </c>
      <c r="E282" s="50" t="str">
        <f t="shared" si="87"/>
        <v/>
      </c>
      <c r="F282" s="50" t="str">
        <f t="shared" si="87"/>
        <v/>
      </c>
      <c r="G282" s="50" t="str">
        <f t="shared" si="87"/>
        <v/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34"/>
      <c r="AG282" s="35"/>
      <c r="AH282" s="15"/>
      <c r="AI282" s="15"/>
      <c r="AJ282" s="15"/>
    </row>
    <row r="283" spans="1:36" hidden="1" x14ac:dyDescent="0.25">
      <c r="A283" s="3">
        <v>74</v>
      </c>
      <c r="B283" s="63"/>
      <c r="C283" s="31" t="str">
        <f t="shared" si="85"/>
        <v/>
      </c>
      <c r="D283" s="32" t="str">
        <f t="shared" si="88"/>
        <v/>
      </c>
      <c r="E283" s="50" t="str">
        <f t="shared" si="87"/>
        <v/>
      </c>
      <c r="F283" s="50" t="str">
        <f t="shared" si="87"/>
        <v/>
      </c>
      <c r="G283" s="50" t="str">
        <f t="shared" si="87"/>
        <v/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34"/>
      <c r="AG283" s="35"/>
      <c r="AH283" s="15"/>
      <c r="AI283" s="15"/>
      <c r="AJ283" s="15"/>
    </row>
    <row r="284" spans="1:36" hidden="1" x14ac:dyDescent="0.25">
      <c r="A284" s="3">
        <v>75</v>
      </c>
      <c r="B284" s="63"/>
      <c r="C284" s="31" t="str">
        <f t="shared" si="85"/>
        <v/>
      </c>
      <c r="D284" s="32" t="str">
        <f t="shared" si="88"/>
        <v/>
      </c>
      <c r="E284" s="50" t="str">
        <f t="shared" si="87"/>
        <v/>
      </c>
      <c r="F284" s="50" t="str">
        <f t="shared" si="87"/>
        <v/>
      </c>
      <c r="G284" s="50" t="str">
        <f t="shared" si="87"/>
        <v/>
      </c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34"/>
      <c r="AG284" s="35"/>
      <c r="AH284" s="15"/>
      <c r="AI284" s="15"/>
      <c r="AJ284" s="15"/>
    </row>
    <row r="285" spans="1:36" hidden="1" x14ac:dyDescent="0.25">
      <c r="A285" s="3">
        <v>76</v>
      </c>
      <c r="B285" s="63"/>
      <c r="C285" s="31" t="str">
        <f t="shared" si="85"/>
        <v/>
      </c>
      <c r="D285" s="32" t="str">
        <f t="shared" si="88"/>
        <v/>
      </c>
      <c r="E285" s="50" t="str">
        <f t="shared" si="87"/>
        <v/>
      </c>
      <c r="F285" s="50" t="str">
        <f t="shared" si="87"/>
        <v/>
      </c>
      <c r="G285" s="50" t="str">
        <f t="shared" si="87"/>
        <v/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34"/>
      <c r="AG285" s="35"/>
      <c r="AH285" s="15"/>
      <c r="AI285" s="15"/>
      <c r="AJ285" s="15"/>
    </row>
    <row r="286" spans="1:36" hidden="1" x14ac:dyDescent="0.25">
      <c r="A286" s="3">
        <v>77</v>
      </c>
      <c r="B286" s="63"/>
      <c r="C286" s="31" t="str">
        <f t="shared" si="85"/>
        <v/>
      </c>
      <c r="D286" s="32" t="str">
        <f t="shared" si="88"/>
        <v/>
      </c>
      <c r="E286" s="50" t="str">
        <f t="shared" si="87"/>
        <v/>
      </c>
      <c r="F286" s="50" t="str">
        <f t="shared" si="87"/>
        <v/>
      </c>
      <c r="G286" s="50" t="str">
        <f t="shared" si="87"/>
        <v/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34"/>
      <c r="AG286" s="35"/>
      <c r="AH286" s="15"/>
      <c r="AI286" s="15"/>
      <c r="AJ286" s="15"/>
    </row>
    <row r="287" spans="1:36" hidden="1" x14ac:dyDescent="0.25">
      <c r="A287" s="3">
        <v>78</v>
      </c>
      <c r="B287" s="63"/>
      <c r="C287" s="31" t="str">
        <f t="shared" si="85"/>
        <v/>
      </c>
      <c r="D287" s="32" t="str">
        <f t="shared" si="88"/>
        <v/>
      </c>
      <c r="E287" s="50" t="str">
        <f t="shared" si="87"/>
        <v/>
      </c>
      <c r="F287" s="50" t="str">
        <f t="shared" si="87"/>
        <v/>
      </c>
      <c r="G287" s="50" t="str">
        <f t="shared" si="87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4"/>
      <c r="AG287" s="35"/>
      <c r="AH287" s="15"/>
      <c r="AI287" s="15"/>
      <c r="AJ287" s="15"/>
    </row>
    <row r="288" spans="1:36" hidden="1" x14ac:dyDescent="0.25">
      <c r="A288" s="3">
        <v>79</v>
      </c>
      <c r="B288" s="63"/>
      <c r="C288" s="31" t="str">
        <f t="shared" si="85"/>
        <v/>
      </c>
      <c r="D288" s="32" t="str">
        <f t="shared" si="88"/>
        <v/>
      </c>
      <c r="E288" s="50" t="str">
        <f t="shared" si="87"/>
        <v/>
      </c>
      <c r="F288" s="50" t="str">
        <f t="shared" si="87"/>
        <v/>
      </c>
      <c r="G288" s="50" t="str">
        <f t="shared" si="87"/>
        <v/>
      </c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4"/>
      <c r="AG288" s="35"/>
      <c r="AH288" s="15"/>
      <c r="AI288" s="15"/>
      <c r="AJ288" s="15"/>
    </row>
    <row r="289" spans="1:36" hidden="1" x14ac:dyDescent="0.25">
      <c r="A289" s="3">
        <v>80</v>
      </c>
      <c r="B289" s="63"/>
      <c r="C289" s="31" t="str">
        <f t="shared" si="85"/>
        <v/>
      </c>
      <c r="D289" s="32" t="str">
        <f t="shared" si="88"/>
        <v/>
      </c>
      <c r="E289" s="50" t="str">
        <f t="shared" si="87"/>
        <v/>
      </c>
      <c r="F289" s="50" t="str">
        <f t="shared" si="87"/>
        <v/>
      </c>
      <c r="G289" s="50" t="str">
        <f t="shared" si="87"/>
        <v/>
      </c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4"/>
      <c r="AG289" s="35"/>
      <c r="AH289" s="15"/>
      <c r="AI289" s="15"/>
      <c r="AJ289" s="15"/>
    </row>
    <row r="290" spans="1:36" hidden="1" x14ac:dyDescent="0.25">
      <c r="A290" s="3">
        <v>81</v>
      </c>
      <c r="B290" s="63"/>
      <c r="C290" s="31" t="str">
        <f t="shared" si="85"/>
        <v/>
      </c>
      <c r="D290" s="32" t="str">
        <f t="shared" si="88"/>
        <v/>
      </c>
      <c r="E290" s="50" t="str">
        <f t="shared" si="87"/>
        <v/>
      </c>
      <c r="F290" s="50" t="str">
        <f t="shared" si="87"/>
        <v/>
      </c>
      <c r="G290" s="50" t="str">
        <f t="shared" si="87"/>
        <v/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34"/>
      <c r="AG290" s="35"/>
      <c r="AH290" s="15"/>
      <c r="AI290" s="15"/>
      <c r="AJ290" s="15"/>
    </row>
    <row r="291" spans="1:36" hidden="1" x14ac:dyDescent="0.25">
      <c r="A291" s="3">
        <v>82</v>
      </c>
      <c r="B291" s="63"/>
      <c r="C291" s="31" t="str">
        <f t="shared" si="85"/>
        <v/>
      </c>
      <c r="D291" s="32" t="str">
        <f t="shared" si="88"/>
        <v/>
      </c>
      <c r="E291" s="50" t="str">
        <f t="shared" si="87"/>
        <v/>
      </c>
      <c r="F291" s="50" t="str">
        <f t="shared" si="87"/>
        <v/>
      </c>
      <c r="G291" s="50" t="str">
        <f t="shared" si="87"/>
        <v/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34"/>
      <c r="AG291" s="35"/>
      <c r="AH291" s="15"/>
      <c r="AI291" s="15"/>
      <c r="AJ291" s="15"/>
    </row>
    <row r="292" spans="1:36" hidden="1" x14ac:dyDescent="0.25">
      <c r="A292" s="3">
        <v>83</v>
      </c>
      <c r="B292" s="63"/>
      <c r="C292" s="31" t="str">
        <f t="shared" si="85"/>
        <v/>
      </c>
      <c r="D292" s="32" t="str">
        <f t="shared" si="88"/>
        <v/>
      </c>
      <c r="E292" s="50" t="str">
        <f t="shared" si="87"/>
        <v/>
      </c>
      <c r="F292" s="50" t="str">
        <f t="shared" si="87"/>
        <v/>
      </c>
      <c r="G292" s="50" t="str">
        <f t="shared" si="87"/>
        <v/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34"/>
      <c r="AG292" s="35"/>
      <c r="AH292" s="15"/>
      <c r="AI292" s="15"/>
      <c r="AJ292" s="15"/>
    </row>
    <row r="293" spans="1:36" hidden="1" x14ac:dyDescent="0.25">
      <c r="A293" s="3">
        <v>84</v>
      </c>
      <c r="B293" s="63"/>
      <c r="C293" s="31" t="str">
        <f t="shared" si="85"/>
        <v/>
      </c>
      <c r="D293" s="32" t="str">
        <f t="shared" si="88"/>
        <v/>
      </c>
      <c r="E293" s="50" t="str">
        <f t="shared" si="87"/>
        <v/>
      </c>
      <c r="F293" s="50" t="str">
        <f t="shared" si="87"/>
        <v/>
      </c>
      <c r="G293" s="50" t="str">
        <f t="shared" si="87"/>
        <v/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34"/>
      <c r="AG293" s="35"/>
      <c r="AH293" s="15"/>
      <c r="AI293" s="15"/>
      <c r="AJ293" s="15"/>
    </row>
    <row r="294" spans="1:36" hidden="1" x14ac:dyDescent="0.25">
      <c r="A294" s="3">
        <v>85</v>
      </c>
      <c r="B294" s="63"/>
      <c r="C294" s="31" t="str">
        <f t="shared" si="85"/>
        <v/>
      </c>
      <c r="D294" s="32" t="str">
        <f t="shared" si="88"/>
        <v/>
      </c>
      <c r="E294" s="50" t="str">
        <f t="shared" si="87"/>
        <v/>
      </c>
      <c r="F294" s="50" t="str">
        <f t="shared" si="87"/>
        <v/>
      </c>
      <c r="G294" s="50" t="str">
        <f t="shared" si="87"/>
        <v/>
      </c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34"/>
      <c r="AG294" s="35"/>
      <c r="AH294" s="15"/>
      <c r="AI294" s="15"/>
      <c r="AJ294" s="15"/>
    </row>
    <row r="295" spans="1:36" hidden="1" x14ac:dyDescent="0.25">
      <c r="A295" s="3">
        <v>86</v>
      </c>
      <c r="B295" s="63"/>
      <c r="C295" s="31" t="str">
        <f t="shared" si="85"/>
        <v/>
      </c>
      <c r="D295" s="32" t="str">
        <f t="shared" si="88"/>
        <v/>
      </c>
      <c r="E295" s="50" t="str">
        <f t="shared" si="87"/>
        <v/>
      </c>
      <c r="F295" s="50" t="str">
        <f t="shared" si="87"/>
        <v/>
      </c>
      <c r="G295" s="50" t="str">
        <f t="shared" si="87"/>
        <v/>
      </c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34"/>
      <c r="AG295" s="35"/>
      <c r="AH295" s="15"/>
      <c r="AI295" s="15"/>
      <c r="AJ295" s="15"/>
    </row>
    <row r="296" spans="1:36" hidden="1" x14ac:dyDescent="0.25">
      <c r="A296" s="3">
        <v>87</v>
      </c>
      <c r="B296" s="63"/>
      <c r="C296" s="31" t="str">
        <f t="shared" si="85"/>
        <v/>
      </c>
      <c r="D296" s="32" t="str">
        <f t="shared" si="88"/>
        <v/>
      </c>
      <c r="E296" s="50" t="str">
        <f t="shared" si="87"/>
        <v/>
      </c>
      <c r="F296" s="50" t="str">
        <f t="shared" si="87"/>
        <v/>
      </c>
      <c r="G296" s="50" t="str">
        <f t="shared" si="87"/>
        <v/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4"/>
      <c r="AG296" s="35"/>
      <c r="AH296" s="15"/>
      <c r="AI296" s="15"/>
      <c r="AJ296" s="15"/>
    </row>
    <row r="297" spans="1:36" hidden="1" x14ac:dyDescent="0.25">
      <c r="A297" s="3">
        <v>88</v>
      </c>
      <c r="B297" s="63"/>
      <c r="C297" s="31" t="str">
        <f t="shared" si="85"/>
        <v/>
      </c>
      <c r="D297" s="32" t="str">
        <f t="shared" si="88"/>
        <v/>
      </c>
      <c r="E297" s="50" t="str">
        <f t="shared" si="87"/>
        <v/>
      </c>
      <c r="F297" s="50" t="str">
        <f t="shared" si="87"/>
        <v/>
      </c>
      <c r="G297" s="50" t="str">
        <f t="shared" si="87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4"/>
      <c r="AG297" s="35"/>
      <c r="AH297" s="15"/>
      <c r="AI297" s="15"/>
      <c r="AJ297" s="15"/>
    </row>
    <row r="298" spans="1:36" hidden="1" x14ac:dyDescent="0.25">
      <c r="A298" s="3">
        <v>89</v>
      </c>
      <c r="B298" s="63"/>
      <c r="C298" s="31" t="str">
        <f t="shared" si="85"/>
        <v/>
      </c>
      <c r="D298" s="32" t="str">
        <f t="shared" si="88"/>
        <v/>
      </c>
      <c r="E298" s="50" t="str">
        <f t="shared" si="87"/>
        <v/>
      </c>
      <c r="F298" s="50" t="str">
        <f t="shared" si="87"/>
        <v/>
      </c>
      <c r="G298" s="50" t="str">
        <f t="shared" si="87"/>
        <v/>
      </c>
      <c r="AF298" s="13"/>
      <c r="AG298" s="14"/>
    </row>
    <row r="299" spans="1:36" hidden="1" x14ac:dyDescent="0.25">
      <c r="A299" s="3">
        <v>90</v>
      </c>
      <c r="B299" s="63"/>
      <c r="C299" s="31" t="str">
        <f t="shared" si="85"/>
        <v/>
      </c>
      <c r="D299" s="32" t="str">
        <f t="shared" si="88"/>
        <v/>
      </c>
      <c r="E299" s="50" t="str">
        <f t="shared" si="87"/>
        <v/>
      </c>
      <c r="F299" s="50" t="str">
        <f t="shared" si="87"/>
        <v/>
      </c>
      <c r="G299" s="50" t="str">
        <f t="shared" si="87"/>
        <v/>
      </c>
      <c r="AF299" s="13"/>
      <c r="AG299" s="14"/>
    </row>
    <row r="300" spans="1:36" hidden="1" x14ac:dyDescent="0.25">
      <c r="A300" s="3">
        <v>91</v>
      </c>
      <c r="B300" s="63"/>
      <c r="C300" s="31" t="str">
        <f t="shared" si="85"/>
        <v/>
      </c>
      <c r="D300" s="32" t="str">
        <f t="shared" si="88"/>
        <v/>
      </c>
      <c r="E300" s="50" t="str">
        <f t="shared" si="87"/>
        <v/>
      </c>
      <c r="F300" s="50" t="str">
        <f t="shared" si="87"/>
        <v/>
      </c>
      <c r="G300" s="50" t="str">
        <f t="shared" si="87"/>
        <v/>
      </c>
      <c r="AF300" s="13"/>
      <c r="AG300" s="14"/>
    </row>
    <row r="301" spans="1:36" hidden="1" x14ac:dyDescent="0.25">
      <c r="A301" s="3">
        <v>92</v>
      </c>
      <c r="B301" s="63"/>
      <c r="C301" s="31" t="str">
        <f t="shared" si="85"/>
        <v/>
      </c>
      <c r="D301" s="32" t="str">
        <f t="shared" si="88"/>
        <v/>
      </c>
      <c r="E301" s="50" t="str">
        <f t="shared" si="87"/>
        <v/>
      </c>
      <c r="F301" s="50" t="str">
        <f t="shared" si="87"/>
        <v/>
      </c>
      <c r="G301" s="50" t="str">
        <f t="shared" si="87"/>
        <v/>
      </c>
      <c r="AF301" s="13"/>
      <c r="AG301" s="14"/>
    </row>
    <row r="302" spans="1:36" hidden="1" x14ac:dyDescent="0.25">
      <c r="A302" s="3">
        <v>93</v>
      </c>
      <c r="B302" s="63"/>
      <c r="C302" s="31" t="str">
        <f t="shared" ref="C302:C365" si="89">IF(E$210="","",HLOOKUP(C$210,$B$3:$AG$204,$A302,0))</f>
        <v/>
      </c>
      <c r="D302" s="32" t="str">
        <f t="shared" si="88"/>
        <v/>
      </c>
      <c r="E302" s="50" t="str">
        <f t="shared" si="87"/>
        <v/>
      </c>
      <c r="F302" s="50" t="str">
        <f t="shared" si="87"/>
        <v/>
      </c>
      <c r="G302" s="50" t="str">
        <f t="shared" si="87"/>
        <v/>
      </c>
      <c r="AF302" s="13"/>
      <c r="AG302" s="14"/>
    </row>
    <row r="303" spans="1:36" hidden="1" x14ac:dyDescent="0.25">
      <c r="A303" s="3">
        <v>94</v>
      </c>
      <c r="B303" s="63"/>
      <c r="C303" s="31" t="str">
        <f t="shared" si="89"/>
        <v/>
      </c>
      <c r="D303" s="32" t="str">
        <f t="shared" si="88"/>
        <v/>
      </c>
      <c r="E303" s="50" t="str">
        <f t="shared" si="87"/>
        <v/>
      </c>
      <c r="F303" s="50" t="str">
        <f t="shared" si="87"/>
        <v/>
      </c>
      <c r="G303" s="50" t="str">
        <f t="shared" si="87"/>
        <v/>
      </c>
      <c r="AF303" s="13"/>
      <c r="AG303" s="14"/>
    </row>
    <row r="304" spans="1:36" hidden="1" x14ac:dyDescent="0.25">
      <c r="A304" s="3">
        <v>95</v>
      </c>
      <c r="B304" s="63"/>
      <c r="C304" s="31" t="str">
        <f t="shared" si="89"/>
        <v/>
      </c>
      <c r="D304" s="32" t="str">
        <f t="shared" si="88"/>
        <v/>
      </c>
      <c r="E304" s="50" t="str">
        <f t="shared" si="87"/>
        <v/>
      </c>
      <c r="F304" s="50" t="str">
        <f t="shared" si="87"/>
        <v/>
      </c>
      <c r="G304" s="50" t="str">
        <f t="shared" si="87"/>
        <v/>
      </c>
      <c r="AF304" s="13"/>
      <c r="AG304" s="14"/>
    </row>
    <row r="305" spans="1:33" hidden="1" x14ac:dyDescent="0.25">
      <c r="A305" s="3">
        <v>96</v>
      </c>
      <c r="B305" s="63"/>
      <c r="C305" s="31" t="str">
        <f t="shared" si="89"/>
        <v/>
      </c>
      <c r="D305" s="32" t="str">
        <f t="shared" si="88"/>
        <v/>
      </c>
      <c r="E305" s="50" t="str">
        <f t="shared" si="87"/>
        <v/>
      </c>
      <c r="F305" s="50" t="str">
        <f t="shared" si="87"/>
        <v/>
      </c>
      <c r="G305" s="50" t="str">
        <f t="shared" si="87"/>
        <v/>
      </c>
      <c r="AF305" s="13"/>
      <c r="AG305" s="14"/>
    </row>
    <row r="306" spans="1:33" hidden="1" x14ac:dyDescent="0.25">
      <c r="A306" s="3">
        <v>97</v>
      </c>
      <c r="B306" s="63"/>
      <c r="C306" s="31" t="str">
        <f t="shared" si="89"/>
        <v/>
      </c>
      <c r="D306" s="32" t="str">
        <f t="shared" si="88"/>
        <v/>
      </c>
      <c r="E306" s="50" t="str">
        <f t="shared" si="87"/>
        <v/>
      </c>
      <c r="F306" s="50" t="str">
        <f t="shared" si="87"/>
        <v/>
      </c>
      <c r="G306" s="50" t="str">
        <f t="shared" si="87"/>
        <v/>
      </c>
      <c r="AF306" s="13"/>
      <c r="AG306" s="14"/>
    </row>
    <row r="307" spans="1:33" hidden="1" x14ac:dyDescent="0.25">
      <c r="A307" s="3">
        <v>98</v>
      </c>
      <c r="B307" s="63"/>
      <c r="C307" s="31" t="str">
        <f t="shared" si="89"/>
        <v/>
      </c>
      <c r="D307" s="32" t="str">
        <f t="shared" si="88"/>
        <v/>
      </c>
      <c r="E307" s="50" t="str">
        <f t="shared" si="87"/>
        <v/>
      </c>
      <c r="F307" s="50" t="str">
        <f t="shared" si="87"/>
        <v/>
      </c>
      <c r="G307" s="50" t="str">
        <f t="shared" si="87"/>
        <v/>
      </c>
      <c r="AF307" s="13"/>
      <c r="AG307" s="14"/>
    </row>
    <row r="308" spans="1:33" hidden="1" x14ac:dyDescent="0.25">
      <c r="A308" s="3">
        <v>99</v>
      </c>
      <c r="B308" s="63"/>
      <c r="C308" s="31" t="str">
        <f t="shared" si="89"/>
        <v/>
      </c>
      <c r="D308" s="32" t="str">
        <f t="shared" si="88"/>
        <v/>
      </c>
      <c r="E308" s="50" t="str">
        <f t="shared" si="87"/>
        <v/>
      </c>
      <c r="F308" s="50" t="str">
        <f t="shared" si="87"/>
        <v/>
      </c>
      <c r="G308" s="50" t="str">
        <f t="shared" si="87"/>
        <v/>
      </c>
      <c r="AF308" s="13"/>
      <c r="AG308" s="14"/>
    </row>
    <row r="309" spans="1:33" hidden="1" x14ac:dyDescent="0.25">
      <c r="A309" s="3">
        <v>100</v>
      </c>
      <c r="B309" s="63"/>
      <c r="C309" s="31" t="str">
        <f t="shared" si="89"/>
        <v/>
      </c>
      <c r="D309" s="32" t="str">
        <f t="shared" si="88"/>
        <v/>
      </c>
      <c r="E309" s="50" t="str">
        <f t="shared" si="87"/>
        <v/>
      </c>
      <c r="F309" s="50" t="str">
        <f t="shared" si="87"/>
        <v/>
      </c>
      <c r="G309" s="50" t="str">
        <f t="shared" si="87"/>
        <v/>
      </c>
      <c r="AF309" s="13"/>
      <c r="AG309" s="14"/>
    </row>
    <row r="310" spans="1:33" hidden="1" x14ac:dyDescent="0.25">
      <c r="A310" s="3">
        <v>101</v>
      </c>
      <c r="B310" s="63"/>
      <c r="C310" s="31" t="str">
        <f t="shared" si="89"/>
        <v/>
      </c>
      <c r="D310" s="32" t="str">
        <f t="shared" si="88"/>
        <v/>
      </c>
      <c r="E310" s="50" t="str">
        <f t="shared" si="87"/>
        <v/>
      </c>
      <c r="F310" s="50" t="str">
        <f t="shared" si="87"/>
        <v/>
      </c>
      <c r="G310" s="50" t="str">
        <f t="shared" si="87"/>
        <v/>
      </c>
      <c r="AF310" s="13"/>
      <c r="AG310" s="14"/>
    </row>
    <row r="311" spans="1:33" hidden="1" x14ac:dyDescent="0.25">
      <c r="A311" s="3">
        <v>102</v>
      </c>
      <c r="B311" s="63"/>
      <c r="C311" s="31" t="str">
        <f t="shared" si="89"/>
        <v/>
      </c>
      <c r="D311" s="32" t="str">
        <f t="shared" si="88"/>
        <v/>
      </c>
      <c r="E311" s="50" t="str">
        <f t="shared" si="87"/>
        <v/>
      </c>
      <c r="F311" s="50" t="str">
        <f t="shared" si="87"/>
        <v/>
      </c>
      <c r="G311" s="50" t="str">
        <f t="shared" si="87"/>
        <v/>
      </c>
      <c r="AF311" s="13"/>
      <c r="AG311" s="14"/>
    </row>
    <row r="312" spans="1:33" hidden="1" x14ac:dyDescent="0.25">
      <c r="A312" s="3">
        <v>103</v>
      </c>
      <c r="B312" s="63"/>
      <c r="C312" s="31" t="str">
        <f t="shared" si="89"/>
        <v/>
      </c>
      <c r="D312" s="32" t="str">
        <f t="shared" si="88"/>
        <v/>
      </c>
      <c r="E312" s="50" t="str">
        <f t="shared" si="87"/>
        <v/>
      </c>
      <c r="F312" s="50" t="str">
        <f t="shared" si="87"/>
        <v/>
      </c>
      <c r="G312" s="50" t="str">
        <f t="shared" si="87"/>
        <v/>
      </c>
      <c r="AF312" s="13"/>
      <c r="AG312" s="14"/>
    </row>
    <row r="313" spans="1:33" hidden="1" x14ac:dyDescent="0.25">
      <c r="A313" s="3">
        <v>104</v>
      </c>
      <c r="B313" s="63"/>
      <c r="C313" s="31" t="str">
        <f t="shared" si="89"/>
        <v/>
      </c>
      <c r="D313" s="32" t="str">
        <f t="shared" si="88"/>
        <v/>
      </c>
      <c r="E313" s="50" t="str">
        <f t="shared" si="87"/>
        <v/>
      </c>
      <c r="F313" s="50" t="str">
        <f t="shared" si="87"/>
        <v/>
      </c>
      <c r="G313" s="50" t="str">
        <f t="shared" si="87"/>
        <v/>
      </c>
      <c r="AF313" s="13"/>
      <c r="AG313" s="14"/>
    </row>
    <row r="314" spans="1:33" hidden="1" x14ac:dyDescent="0.25">
      <c r="A314" s="3">
        <v>105</v>
      </c>
      <c r="B314" s="63"/>
      <c r="C314" s="31" t="str">
        <f t="shared" si="89"/>
        <v/>
      </c>
      <c r="D314" s="32" t="str">
        <f t="shared" si="88"/>
        <v/>
      </c>
      <c r="E314" s="50" t="str">
        <f t="shared" si="87"/>
        <v/>
      </c>
      <c r="F314" s="50" t="str">
        <f t="shared" si="87"/>
        <v/>
      </c>
      <c r="G314" s="50" t="str">
        <f t="shared" si="87"/>
        <v/>
      </c>
      <c r="AF314" s="13"/>
      <c r="AG314" s="14"/>
    </row>
    <row r="315" spans="1:33" hidden="1" x14ac:dyDescent="0.25">
      <c r="A315" s="3">
        <v>106</v>
      </c>
      <c r="B315" s="63"/>
      <c r="C315" s="31" t="str">
        <f t="shared" si="89"/>
        <v/>
      </c>
      <c r="D315" s="32" t="str">
        <f t="shared" si="88"/>
        <v/>
      </c>
      <c r="E315" s="50" t="str">
        <f t="shared" ref="E315:G378" si="90">IF(E$210="","",HLOOKUP(E$210,$B$3:$AG$204,$A315,0))</f>
        <v/>
      </c>
      <c r="F315" s="50" t="str">
        <f t="shared" si="90"/>
        <v/>
      </c>
      <c r="G315" s="50" t="str">
        <f t="shared" si="90"/>
        <v/>
      </c>
      <c r="AF315" s="13"/>
      <c r="AG315" s="14"/>
    </row>
    <row r="316" spans="1:33" hidden="1" x14ac:dyDescent="0.25">
      <c r="A316" s="3">
        <v>107</v>
      </c>
      <c r="B316" s="63"/>
      <c r="C316" s="31" t="str">
        <f t="shared" si="89"/>
        <v/>
      </c>
      <c r="D316" s="32" t="str">
        <f t="shared" si="88"/>
        <v/>
      </c>
      <c r="E316" s="50" t="str">
        <f t="shared" si="90"/>
        <v/>
      </c>
      <c r="F316" s="50" t="str">
        <f t="shared" si="90"/>
        <v/>
      </c>
      <c r="G316" s="50" t="str">
        <f t="shared" si="90"/>
        <v/>
      </c>
      <c r="AF316" s="13"/>
      <c r="AG316" s="14"/>
    </row>
    <row r="317" spans="1:33" hidden="1" x14ac:dyDescent="0.25">
      <c r="A317" s="3">
        <v>108</v>
      </c>
      <c r="B317" s="63"/>
      <c r="C317" s="31" t="str">
        <f t="shared" si="89"/>
        <v/>
      </c>
      <c r="D317" s="32" t="str">
        <f t="shared" si="88"/>
        <v/>
      </c>
      <c r="E317" s="50" t="str">
        <f t="shared" si="90"/>
        <v/>
      </c>
      <c r="F317" s="50" t="str">
        <f t="shared" si="90"/>
        <v/>
      </c>
      <c r="G317" s="50" t="str">
        <f t="shared" si="90"/>
        <v/>
      </c>
      <c r="AF317" s="13"/>
      <c r="AG317" s="14"/>
    </row>
    <row r="318" spans="1:33" hidden="1" x14ac:dyDescent="0.25">
      <c r="A318" s="3">
        <v>109</v>
      </c>
      <c r="B318" s="63"/>
      <c r="C318" s="31" t="str">
        <f t="shared" si="89"/>
        <v/>
      </c>
      <c r="D318" s="32" t="str">
        <f t="shared" si="88"/>
        <v/>
      </c>
      <c r="E318" s="50" t="str">
        <f t="shared" si="90"/>
        <v/>
      </c>
      <c r="F318" s="50" t="str">
        <f t="shared" si="90"/>
        <v/>
      </c>
      <c r="G318" s="50" t="str">
        <f t="shared" si="90"/>
        <v/>
      </c>
      <c r="AF318" s="13"/>
      <c r="AG318" s="14"/>
    </row>
    <row r="319" spans="1:33" hidden="1" x14ac:dyDescent="0.25">
      <c r="A319" s="3">
        <v>110</v>
      </c>
      <c r="B319" s="63"/>
      <c r="C319" s="31" t="str">
        <f t="shared" si="89"/>
        <v/>
      </c>
      <c r="D319" s="32" t="str">
        <f t="shared" si="88"/>
        <v/>
      </c>
      <c r="E319" s="50" t="str">
        <f t="shared" si="90"/>
        <v/>
      </c>
      <c r="F319" s="50" t="str">
        <f t="shared" si="90"/>
        <v/>
      </c>
      <c r="G319" s="50" t="str">
        <f t="shared" si="90"/>
        <v/>
      </c>
      <c r="AF319" s="13"/>
      <c r="AG319" s="14"/>
    </row>
    <row r="320" spans="1:33" hidden="1" x14ac:dyDescent="0.25">
      <c r="A320" s="3">
        <v>111</v>
      </c>
      <c r="B320" s="63"/>
      <c r="C320" s="31" t="str">
        <f t="shared" si="89"/>
        <v/>
      </c>
      <c r="D320" s="32" t="str">
        <f t="shared" si="88"/>
        <v/>
      </c>
      <c r="E320" s="50" t="str">
        <f t="shared" si="90"/>
        <v/>
      </c>
      <c r="F320" s="50" t="str">
        <f t="shared" si="90"/>
        <v/>
      </c>
      <c r="G320" s="50" t="str">
        <f t="shared" si="90"/>
        <v/>
      </c>
      <c r="AF320" s="13"/>
      <c r="AG320" s="14"/>
    </row>
    <row r="321" spans="1:33" hidden="1" x14ac:dyDescent="0.25">
      <c r="A321" s="3">
        <v>112</v>
      </c>
      <c r="B321" s="63"/>
      <c r="C321" s="31" t="str">
        <f t="shared" si="89"/>
        <v/>
      </c>
      <c r="D321" s="32" t="str">
        <f t="shared" si="88"/>
        <v/>
      </c>
      <c r="E321" s="50" t="str">
        <f t="shared" si="90"/>
        <v/>
      </c>
      <c r="F321" s="50" t="str">
        <f t="shared" si="90"/>
        <v/>
      </c>
      <c r="G321" s="50" t="str">
        <f t="shared" si="90"/>
        <v/>
      </c>
      <c r="AF321" s="13"/>
      <c r="AG321" s="14"/>
    </row>
    <row r="322" spans="1:33" hidden="1" x14ac:dyDescent="0.25">
      <c r="A322" s="3">
        <v>113</v>
      </c>
      <c r="B322" s="63"/>
      <c r="C322" s="31" t="str">
        <f t="shared" si="89"/>
        <v/>
      </c>
      <c r="D322" s="32" t="str">
        <f t="shared" si="88"/>
        <v/>
      </c>
      <c r="E322" s="50" t="str">
        <f t="shared" si="90"/>
        <v/>
      </c>
      <c r="F322" s="50" t="str">
        <f t="shared" si="90"/>
        <v/>
      </c>
      <c r="G322" s="50" t="str">
        <f t="shared" si="90"/>
        <v/>
      </c>
      <c r="AF322" s="13"/>
      <c r="AG322" s="14"/>
    </row>
    <row r="323" spans="1:33" hidden="1" x14ac:dyDescent="0.25">
      <c r="A323" s="3">
        <v>114</v>
      </c>
      <c r="B323" s="63"/>
      <c r="C323" s="31" t="str">
        <f t="shared" si="89"/>
        <v/>
      </c>
      <c r="D323" s="32" t="str">
        <f t="shared" si="88"/>
        <v/>
      </c>
      <c r="E323" s="50" t="str">
        <f t="shared" si="90"/>
        <v/>
      </c>
      <c r="F323" s="50" t="str">
        <f t="shared" si="90"/>
        <v/>
      </c>
      <c r="G323" s="50" t="str">
        <f t="shared" si="90"/>
        <v/>
      </c>
      <c r="AF323" s="13"/>
      <c r="AG323" s="14"/>
    </row>
    <row r="324" spans="1:33" hidden="1" x14ac:dyDescent="0.25">
      <c r="A324" s="3">
        <v>115</v>
      </c>
      <c r="B324" s="63"/>
      <c r="C324" s="31" t="str">
        <f t="shared" si="89"/>
        <v/>
      </c>
      <c r="D324" s="32" t="str">
        <f t="shared" si="88"/>
        <v/>
      </c>
      <c r="E324" s="50" t="str">
        <f t="shared" si="90"/>
        <v/>
      </c>
      <c r="F324" s="50" t="str">
        <f t="shared" si="90"/>
        <v/>
      </c>
      <c r="G324" s="50" t="str">
        <f t="shared" si="90"/>
        <v/>
      </c>
      <c r="AF324" s="13"/>
      <c r="AG324" s="14"/>
    </row>
    <row r="325" spans="1:33" hidden="1" x14ac:dyDescent="0.25">
      <c r="A325" s="3">
        <v>116</v>
      </c>
      <c r="B325" s="63"/>
      <c r="C325" s="31" t="str">
        <f t="shared" si="89"/>
        <v/>
      </c>
      <c r="D325" s="32" t="str">
        <f t="shared" si="88"/>
        <v/>
      </c>
      <c r="E325" s="50" t="str">
        <f t="shared" si="90"/>
        <v/>
      </c>
      <c r="F325" s="50" t="str">
        <f t="shared" si="90"/>
        <v/>
      </c>
      <c r="G325" s="50" t="str">
        <f t="shared" si="90"/>
        <v/>
      </c>
      <c r="AF325" s="13"/>
      <c r="AG325" s="14"/>
    </row>
    <row r="326" spans="1:33" hidden="1" x14ac:dyDescent="0.25">
      <c r="A326" s="3">
        <v>117</v>
      </c>
      <c r="B326" s="63"/>
      <c r="C326" s="31" t="str">
        <f t="shared" si="89"/>
        <v/>
      </c>
      <c r="D326" s="32" t="str">
        <f t="shared" si="88"/>
        <v/>
      </c>
      <c r="E326" s="50" t="str">
        <f t="shared" si="90"/>
        <v/>
      </c>
      <c r="F326" s="50" t="str">
        <f t="shared" si="90"/>
        <v/>
      </c>
      <c r="G326" s="50" t="str">
        <f t="shared" si="90"/>
        <v/>
      </c>
      <c r="AF326" s="13"/>
      <c r="AG326" s="14"/>
    </row>
    <row r="327" spans="1:33" hidden="1" x14ac:dyDescent="0.25">
      <c r="A327" s="3">
        <v>118</v>
      </c>
      <c r="B327" s="63"/>
      <c r="C327" s="31" t="str">
        <f t="shared" si="89"/>
        <v/>
      </c>
      <c r="D327" s="32" t="str">
        <f t="shared" si="88"/>
        <v/>
      </c>
      <c r="E327" s="50" t="str">
        <f t="shared" si="90"/>
        <v/>
      </c>
      <c r="F327" s="50" t="str">
        <f t="shared" si="90"/>
        <v/>
      </c>
      <c r="G327" s="50" t="str">
        <f t="shared" si="90"/>
        <v/>
      </c>
      <c r="AF327" s="13"/>
      <c r="AG327" s="14"/>
    </row>
    <row r="328" spans="1:33" hidden="1" x14ac:dyDescent="0.25">
      <c r="A328" s="3">
        <v>119</v>
      </c>
      <c r="B328" s="63"/>
      <c r="C328" s="31" t="str">
        <f t="shared" si="89"/>
        <v/>
      </c>
      <c r="D328" s="32" t="str">
        <f t="shared" si="88"/>
        <v/>
      </c>
      <c r="E328" s="50" t="str">
        <f t="shared" si="90"/>
        <v/>
      </c>
      <c r="F328" s="50" t="str">
        <f t="shared" si="90"/>
        <v/>
      </c>
      <c r="G328" s="50" t="str">
        <f t="shared" si="90"/>
        <v/>
      </c>
      <c r="AF328" s="13"/>
      <c r="AG328" s="14"/>
    </row>
    <row r="329" spans="1:33" hidden="1" x14ac:dyDescent="0.25">
      <c r="A329" s="3">
        <v>120</v>
      </c>
      <c r="B329" s="63"/>
      <c r="C329" s="31" t="str">
        <f t="shared" si="89"/>
        <v/>
      </c>
      <c r="D329" s="32" t="str">
        <f t="shared" si="88"/>
        <v/>
      </c>
      <c r="E329" s="50" t="str">
        <f t="shared" si="90"/>
        <v/>
      </c>
      <c r="F329" s="50" t="str">
        <f t="shared" si="90"/>
        <v/>
      </c>
      <c r="G329" s="50" t="str">
        <f t="shared" si="90"/>
        <v/>
      </c>
      <c r="AF329" s="13"/>
      <c r="AG329" s="14"/>
    </row>
    <row r="330" spans="1:33" hidden="1" x14ac:dyDescent="0.25">
      <c r="A330" s="3">
        <v>121</v>
      </c>
      <c r="B330" s="63"/>
      <c r="C330" s="31" t="str">
        <f t="shared" si="89"/>
        <v/>
      </c>
      <c r="D330" s="32" t="str">
        <f t="shared" si="88"/>
        <v/>
      </c>
      <c r="E330" s="50" t="str">
        <f t="shared" si="90"/>
        <v/>
      </c>
      <c r="F330" s="50" t="str">
        <f t="shared" si="90"/>
        <v/>
      </c>
      <c r="G330" s="50" t="str">
        <f t="shared" si="90"/>
        <v/>
      </c>
      <c r="AF330" s="13"/>
      <c r="AG330" s="14"/>
    </row>
    <row r="331" spans="1:33" hidden="1" x14ac:dyDescent="0.25">
      <c r="A331" s="3">
        <v>122</v>
      </c>
      <c r="B331" s="63"/>
      <c r="C331" s="31" t="str">
        <f t="shared" si="89"/>
        <v/>
      </c>
      <c r="D331" s="32" t="str">
        <f t="shared" si="88"/>
        <v/>
      </c>
      <c r="E331" s="50" t="str">
        <f t="shared" si="90"/>
        <v/>
      </c>
      <c r="F331" s="50" t="str">
        <f t="shared" si="90"/>
        <v/>
      </c>
      <c r="G331" s="50" t="str">
        <f t="shared" si="90"/>
        <v/>
      </c>
      <c r="AF331" s="13"/>
      <c r="AG331" s="14"/>
    </row>
    <row r="332" spans="1:33" hidden="1" x14ac:dyDescent="0.25">
      <c r="A332" s="3">
        <v>123</v>
      </c>
      <c r="B332" s="63"/>
      <c r="C332" s="31" t="str">
        <f t="shared" si="89"/>
        <v/>
      </c>
      <c r="D332" s="32" t="str">
        <f t="shared" si="88"/>
        <v/>
      </c>
      <c r="E332" s="50" t="str">
        <f t="shared" si="90"/>
        <v/>
      </c>
      <c r="F332" s="50" t="str">
        <f t="shared" si="90"/>
        <v/>
      </c>
      <c r="G332" s="50" t="str">
        <f t="shared" si="90"/>
        <v/>
      </c>
      <c r="AF332" s="13"/>
      <c r="AG332" s="14"/>
    </row>
    <row r="333" spans="1:33" hidden="1" x14ac:dyDescent="0.25">
      <c r="A333" s="3">
        <v>124</v>
      </c>
      <c r="B333" s="63"/>
      <c r="C333" s="31" t="str">
        <f t="shared" si="89"/>
        <v/>
      </c>
      <c r="D333" s="32" t="str">
        <f t="shared" si="88"/>
        <v/>
      </c>
      <c r="E333" s="50" t="str">
        <f t="shared" si="90"/>
        <v/>
      </c>
      <c r="F333" s="50" t="str">
        <f t="shared" si="90"/>
        <v/>
      </c>
      <c r="G333" s="50" t="str">
        <f t="shared" si="90"/>
        <v/>
      </c>
      <c r="AF333" s="13"/>
      <c r="AG333" s="14"/>
    </row>
    <row r="334" spans="1:33" hidden="1" x14ac:dyDescent="0.25">
      <c r="A334" s="3">
        <v>125</v>
      </c>
      <c r="B334" s="63"/>
      <c r="C334" s="31" t="str">
        <f t="shared" si="89"/>
        <v/>
      </c>
      <c r="D334" s="32" t="str">
        <f t="shared" si="88"/>
        <v/>
      </c>
      <c r="E334" s="50" t="str">
        <f t="shared" si="90"/>
        <v/>
      </c>
      <c r="F334" s="50" t="str">
        <f t="shared" si="90"/>
        <v/>
      </c>
      <c r="G334" s="50" t="str">
        <f t="shared" si="90"/>
        <v/>
      </c>
      <c r="AF334" s="13"/>
      <c r="AG334" s="14"/>
    </row>
    <row r="335" spans="1:33" hidden="1" x14ac:dyDescent="0.25">
      <c r="A335" s="3">
        <v>126</v>
      </c>
      <c r="B335" s="63"/>
      <c r="C335" s="31" t="str">
        <f t="shared" si="89"/>
        <v/>
      </c>
      <c r="D335" s="32" t="str">
        <f t="shared" si="88"/>
        <v/>
      </c>
      <c r="E335" s="50" t="str">
        <f t="shared" si="90"/>
        <v/>
      </c>
      <c r="F335" s="50" t="str">
        <f t="shared" si="90"/>
        <v/>
      </c>
      <c r="G335" s="50" t="str">
        <f t="shared" si="90"/>
        <v/>
      </c>
      <c r="AF335" s="13"/>
      <c r="AG335" s="14"/>
    </row>
    <row r="336" spans="1:33" hidden="1" x14ac:dyDescent="0.25">
      <c r="A336" s="3">
        <v>127</v>
      </c>
      <c r="B336" s="63"/>
      <c r="C336" s="31" t="str">
        <f t="shared" si="89"/>
        <v/>
      </c>
      <c r="D336" s="32" t="str">
        <f t="shared" si="88"/>
        <v/>
      </c>
      <c r="E336" s="50" t="str">
        <f t="shared" si="90"/>
        <v/>
      </c>
      <c r="F336" s="50" t="str">
        <f t="shared" si="90"/>
        <v/>
      </c>
      <c r="G336" s="50" t="str">
        <f t="shared" si="90"/>
        <v/>
      </c>
      <c r="AF336" s="13"/>
      <c r="AG336" s="14"/>
    </row>
    <row r="337" spans="1:33" hidden="1" x14ac:dyDescent="0.25">
      <c r="A337" s="3">
        <v>128</v>
      </c>
      <c r="B337" s="63"/>
      <c r="C337" s="31" t="str">
        <f t="shared" si="89"/>
        <v/>
      </c>
      <c r="D337" s="32" t="str">
        <f t="shared" si="88"/>
        <v/>
      </c>
      <c r="E337" s="50" t="str">
        <f t="shared" si="90"/>
        <v/>
      </c>
      <c r="F337" s="50" t="str">
        <f t="shared" si="90"/>
        <v/>
      </c>
      <c r="G337" s="50" t="str">
        <f t="shared" si="90"/>
        <v/>
      </c>
      <c r="AF337" s="13"/>
      <c r="AG337" s="14"/>
    </row>
    <row r="338" spans="1:33" hidden="1" x14ac:dyDescent="0.25">
      <c r="A338" s="3">
        <v>129</v>
      </c>
      <c r="B338" s="63"/>
      <c r="C338" s="31" t="str">
        <f t="shared" si="89"/>
        <v/>
      </c>
      <c r="D338" s="32" t="str">
        <f t="shared" si="88"/>
        <v/>
      </c>
      <c r="E338" s="50" t="str">
        <f t="shared" si="90"/>
        <v/>
      </c>
      <c r="F338" s="50" t="str">
        <f t="shared" si="90"/>
        <v/>
      </c>
      <c r="G338" s="50" t="str">
        <f t="shared" si="90"/>
        <v/>
      </c>
      <c r="AF338" s="13"/>
      <c r="AG338" s="14"/>
    </row>
    <row r="339" spans="1:33" hidden="1" x14ac:dyDescent="0.25">
      <c r="A339" s="3">
        <v>130</v>
      </c>
      <c r="B339" s="63"/>
      <c r="C339" s="31" t="str">
        <f t="shared" si="89"/>
        <v/>
      </c>
      <c r="D339" s="32" t="str">
        <f t="shared" si="88"/>
        <v/>
      </c>
      <c r="E339" s="50" t="str">
        <f t="shared" si="90"/>
        <v/>
      </c>
      <c r="F339" s="50" t="str">
        <f t="shared" si="90"/>
        <v/>
      </c>
      <c r="G339" s="50" t="str">
        <f t="shared" si="90"/>
        <v/>
      </c>
      <c r="AF339" s="13"/>
      <c r="AG339" s="14"/>
    </row>
    <row r="340" spans="1:33" hidden="1" x14ac:dyDescent="0.25">
      <c r="A340" s="3">
        <v>131</v>
      </c>
      <c r="B340" s="63"/>
      <c r="C340" s="31" t="str">
        <f t="shared" si="89"/>
        <v/>
      </c>
      <c r="D340" s="32" t="str">
        <f t="shared" si="88"/>
        <v/>
      </c>
      <c r="E340" s="50" t="str">
        <f t="shared" si="90"/>
        <v/>
      </c>
      <c r="F340" s="50" t="str">
        <f t="shared" si="90"/>
        <v/>
      </c>
      <c r="G340" s="50" t="str">
        <f t="shared" si="90"/>
        <v/>
      </c>
      <c r="AF340" s="13"/>
      <c r="AG340" s="14"/>
    </row>
    <row r="341" spans="1:33" hidden="1" x14ac:dyDescent="0.25">
      <c r="A341" s="3">
        <v>132</v>
      </c>
      <c r="B341" s="63"/>
      <c r="C341" s="31" t="str">
        <f t="shared" si="89"/>
        <v/>
      </c>
      <c r="D341" s="32" t="str">
        <f t="shared" ref="D341:D404" si="91">IF(E$210="","",HLOOKUP(D$210,$B$3:$AG$204,$A341,0))</f>
        <v/>
      </c>
      <c r="E341" s="50" t="str">
        <f t="shared" si="90"/>
        <v/>
      </c>
      <c r="F341" s="50" t="str">
        <f t="shared" si="90"/>
        <v/>
      </c>
      <c r="G341" s="50" t="str">
        <f t="shared" si="90"/>
        <v/>
      </c>
      <c r="AF341" s="13"/>
      <c r="AG341" s="14"/>
    </row>
    <row r="342" spans="1:33" hidden="1" x14ac:dyDescent="0.25">
      <c r="A342" s="3">
        <v>133</v>
      </c>
      <c r="B342" s="63"/>
      <c r="C342" s="31" t="str">
        <f t="shared" si="89"/>
        <v/>
      </c>
      <c r="D342" s="32" t="str">
        <f t="shared" si="91"/>
        <v/>
      </c>
      <c r="E342" s="50" t="str">
        <f t="shared" si="90"/>
        <v/>
      </c>
      <c r="F342" s="50" t="str">
        <f t="shared" si="90"/>
        <v/>
      </c>
      <c r="G342" s="50" t="str">
        <f t="shared" si="90"/>
        <v/>
      </c>
      <c r="AF342" s="13"/>
      <c r="AG342" s="14"/>
    </row>
    <row r="343" spans="1:33" hidden="1" x14ac:dyDescent="0.25">
      <c r="A343" s="3">
        <v>134</v>
      </c>
      <c r="B343" s="63"/>
      <c r="C343" s="31" t="str">
        <f t="shared" si="89"/>
        <v/>
      </c>
      <c r="D343" s="32" t="str">
        <f t="shared" si="91"/>
        <v/>
      </c>
      <c r="E343" s="50" t="str">
        <f t="shared" si="90"/>
        <v/>
      </c>
      <c r="F343" s="50" t="str">
        <f t="shared" si="90"/>
        <v/>
      </c>
      <c r="G343" s="50" t="str">
        <f t="shared" si="90"/>
        <v/>
      </c>
      <c r="AF343" s="13"/>
      <c r="AG343" s="14"/>
    </row>
    <row r="344" spans="1:33" hidden="1" x14ac:dyDescent="0.25">
      <c r="A344" s="3">
        <v>135</v>
      </c>
      <c r="B344" s="63"/>
      <c r="C344" s="31" t="str">
        <f t="shared" si="89"/>
        <v/>
      </c>
      <c r="D344" s="32" t="str">
        <f t="shared" si="91"/>
        <v/>
      </c>
      <c r="E344" s="50" t="str">
        <f t="shared" si="90"/>
        <v/>
      </c>
      <c r="F344" s="50" t="str">
        <f t="shared" si="90"/>
        <v/>
      </c>
      <c r="G344" s="50" t="str">
        <f t="shared" si="90"/>
        <v/>
      </c>
      <c r="AF344" s="13"/>
      <c r="AG344" s="14"/>
    </row>
    <row r="345" spans="1:33" hidden="1" x14ac:dyDescent="0.25">
      <c r="A345" s="3">
        <v>136</v>
      </c>
      <c r="B345" s="63"/>
      <c r="C345" s="31" t="str">
        <f t="shared" si="89"/>
        <v/>
      </c>
      <c r="D345" s="32" t="str">
        <f t="shared" si="91"/>
        <v/>
      </c>
      <c r="E345" s="50" t="str">
        <f t="shared" si="90"/>
        <v/>
      </c>
      <c r="F345" s="50" t="str">
        <f t="shared" si="90"/>
        <v/>
      </c>
      <c r="G345" s="50" t="str">
        <f t="shared" si="90"/>
        <v/>
      </c>
      <c r="AF345" s="13"/>
      <c r="AG345" s="14"/>
    </row>
    <row r="346" spans="1:33" hidden="1" x14ac:dyDescent="0.25">
      <c r="A346" s="3">
        <v>137</v>
      </c>
      <c r="B346" s="63"/>
      <c r="C346" s="31" t="str">
        <f t="shared" si="89"/>
        <v/>
      </c>
      <c r="D346" s="32" t="str">
        <f t="shared" si="91"/>
        <v/>
      </c>
      <c r="E346" s="50" t="str">
        <f t="shared" si="90"/>
        <v/>
      </c>
      <c r="F346" s="50" t="str">
        <f t="shared" si="90"/>
        <v/>
      </c>
      <c r="G346" s="50" t="str">
        <f t="shared" si="90"/>
        <v/>
      </c>
      <c r="AF346" s="13"/>
      <c r="AG346" s="14"/>
    </row>
    <row r="347" spans="1:33" hidden="1" x14ac:dyDescent="0.25">
      <c r="A347" s="3">
        <v>138</v>
      </c>
      <c r="B347" s="63"/>
      <c r="C347" s="31" t="str">
        <f t="shared" si="89"/>
        <v/>
      </c>
      <c r="D347" s="32" t="str">
        <f t="shared" si="91"/>
        <v/>
      </c>
      <c r="E347" s="50" t="str">
        <f t="shared" si="90"/>
        <v/>
      </c>
      <c r="F347" s="50" t="str">
        <f t="shared" si="90"/>
        <v/>
      </c>
      <c r="G347" s="50" t="str">
        <f t="shared" si="90"/>
        <v/>
      </c>
      <c r="AF347" s="13"/>
      <c r="AG347" s="14"/>
    </row>
    <row r="348" spans="1:33" hidden="1" x14ac:dyDescent="0.25">
      <c r="A348" s="3">
        <v>139</v>
      </c>
      <c r="B348" s="63"/>
      <c r="C348" s="31" t="str">
        <f t="shared" si="89"/>
        <v/>
      </c>
      <c r="D348" s="32" t="str">
        <f t="shared" si="91"/>
        <v/>
      </c>
      <c r="E348" s="50" t="str">
        <f t="shared" si="90"/>
        <v/>
      </c>
      <c r="F348" s="50" t="str">
        <f t="shared" si="90"/>
        <v/>
      </c>
      <c r="G348" s="50" t="str">
        <f t="shared" si="90"/>
        <v/>
      </c>
      <c r="AF348" s="13"/>
      <c r="AG348" s="14"/>
    </row>
    <row r="349" spans="1:33" hidden="1" x14ac:dyDescent="0.25">
      <c r="A349" s="3">
        <v>140</v>
      </c>
      <c r="B349" s="63"/>
      <c r="C349" s="31" t="str">
        <f t="shared" si="89"/>
        <v/>
      </c>
      <c r="D349" s="32" t="str">
        <f t="shared" si="91"/>
        <v/>
      </c>
      <c r="E349" s="50" t="str">
        <f t="shared" si="90"/>
        <v/>
      </c>
      <c r="F349" s="50" t="str">
        <f t="shared" si="90"/>
        <v/>
      </c>
      <c r="G349" s="50" t="str">
        <f t="shared" si="90"/>
        <v/>
      </c>
      <c r="AF349" s="13"/>
      <c r="AG349" s="14"/>
    </row>
    <row r="350" spans="1:33" hidden="1" x14ac:dyDescent="0.25">
      <c r="A350" s="3">
        <v>141</v>
      </c>
      <c r="B350" s="63"/>
      <c r="C350" s="31" t="str">
        <f t="shared" si="89"/>
        <v/>
      </c>
      <c r="D350" s="32" t="str">
        <f t="shared" si="91"/>
        <v/>
      </c>
      <c r="E350" s="50" t="str">
        <f t="shared" si="90"/>
        <v/>
      </c>
      <c r="F350" s="50" t="str">
        <f t="shared" si="90"/>
        <v/>
      </c>
      <c r="G350" s="50" t="str">
        <f t="shared" si="90"/>
        <v/>
      </c>
      <c r="AF350" s="13"/>
      <c r="AG350" s="14"/>
    </row>
    <row r="351" spans="1:33" hidden="1" x14ac:dyDescent="0.25">
      <c r="A351" s="3">
        <v>142</v>
      </c>
      <c r="B351" s="63"/>
      <c r="C351" s="31" t="str">
        <f t="shared" si="89"/>
        <v/>
      </c>
      <c r="D351" s="32" t="str">
        <f t="shared" si="91"/>
        <v/>
      </c>
      <c r="E351" s="50" t="str">
        <f t="shared" si="90"/>
        <v/>
      </c>
      <c r="F351" s="50" t="str">
        <f t="shared" si="90"/>
        <v/>
      </c>
      <c r="G351" s="50" t="str">
        <f t="shared" si="90"/>
        <v/>
      </c>
      <c r="AF351" s="13"/>
      <c r="AG351" s="14"/>
    </row>
    <row r="352" spans="1:33" hidden="1" x14ac:dyDescent="0.25">
      <c r="A352" s="3">
        <v>143</v>
      </c>
      <c r="B352" s="63"/>
      <c r="C352" s="31" t="str">
        <f t="shared" si="89"/>
        <v/>
      </c>
      <c r="D352" s="32" t="str">
        <f t="shared" si="91"/>
        <v/>
      </c>
      <c r="E352" s="50" t="str">
        <f t="shared" si="90"/>
        <v/>
      </c>
      <c r="F352" s="50" t="str">
        <f t="shared" si="90"/>
        <v/>
      </c>
      <c r="G352" s="50" t="str">
        <f t="shared" si="90"/>
        <v/>
      </c>
      <c r="AF352" s="13"/>
      <c r="AG352" s="14"/>
    </row>
    <row r="353" spans="1:33" hidden="1" x14ac:dyDescent="0.25">
      <c r="A353" s="3">
        <v>144</v>
      </c>
      <c r="B353" s="63"/>
      <c r="C353" s="31" t="str">
        <f t="shared" si="89"/>
        <v/>
      </c>
      <c r="D353" s="32" t="str">
        <f t="shared" si="91"/>
        <v/>
      </c>
      <c r="E353" s="50" t="str">
        <f t="shared" si="90"/>
        <v/>
      </c>
      <c r="F353" s="50" t="str">
        <f t="shared" si="90"/>
        <v/>
      </c>
      <c r="G353" s="50" t="str">
        <f t="shared" si="90"/>
        <v/>
      </c>
      <c r="AF353" s="13"/>
      <c r="AG353" s="14"/>
    </row>
    <row r="354" spans="1:33" hidden="1" x14ac:dyDescent="0.25">
      <c r="A354" s="3">
        <v>145</v>
      </c>
      <c r="B354" s="63"/>
      <c r="C354" s="31" t="str">
        <f t="shared" si="89"/>
        <v/>
      </c>
      <c r="D354" s="32" t="str">
        <f t="shared" si="91"/>
        <v/>
      </c>
      <c r="E354" s="50" t="str">
        <f t="shared" si="90"/>
        <v/>
      </c>
      <c r="F354" s="50" t="str">
        <f t="shared" si="90"/>
        <v/>
      </c>
      <c r="G354" s="50" t="str">
        <f t="shared" si="90"/>
        <v/>
      </c>
      <c r="AF354" s="13"/>
      <c r="AG354" s="14"/>
    </row>
    <row r="355" spans="1:33" hidden="1" x14ac:dyDescent="0.25">
      <c r="A355" s="3">
        <v>146</v>
      </c>
      <c r="B355" s="63"/>
      <c r="C355" s="31" t="str">
        <f t="shared" si="89"/>
        <v/>
      </c>
      <c r="D355" s="32" t="str">
        <f t="shared" si="91"/>
        <v/>
      </c>
      <c r="E355" s="50" t="str">
        <f t="shared" si="90"/>
        <v/>
      </c>
      <c r="F355" s="50" t="str">
        <f t="shared" si="90"/>
        <v/>
      </c>
      <c r="G355" s="50" t="str">
        <f t="shared" si="90"/>
        <v/>
      </c>
      <c r="AF355" s="13"/>
      <c r="AG355" s="14"/>
    </row>
    <row r="356" spans="1:33" hidden="1" x14ac:dyDescent="0.25">
      <c r="A356" s="3">
        <v>147</v>
      </c>
      <c r="B356" s="63"/>
      <c r="C356" s="31" t="str">
        <f t="shared" si="89"/>
        <v/>
      </c>
      <c r="D356" s="32" t="str">
        <f t="shared" si="91"/>
        <v/>
      </c>
      <c r="E356" s="50" t="str">
        <f t="shared" si="90"/>
        <v/>
      </c>
      <c r="F356" s="50" t="str">
        <f t="shared" si="90"/>
        <v/>
      </c>
      <c r="G356" s="50" t="str">
        <f t="shared" si="90"/>
        <v/>
      </c>
      <c r="AF356" s="13"/>
      <c r="AG356" s="14"/>
    </row>
    <row r="357" spans="1:33" hidden="1" x14ac:dyDescent="0.25">
      <c r="A357" s="3">
        <v>148</v>
      </c>
      <c r="B357" s="63"/>
      <c r="C357" s="31" t="str">
        <f t="shared" si="89"/>
        <v/>
      </c>
      <c r="D357" s="32" t="str">
        <f t="shared" si="91"/>
        <v/>
      </c>
      <c r="E357" s="50" t="str">
        <f t="shared" si="90"/>
        <v/>
      </c>
      <c r="F357" s="50" t="str">
        <f t="shared" si="90"/>
        <v/>
      </c>
      <c r="G357" s="50" t="str">
        <f t="shared" si="90"/>
        <v/>
      </c>
      <c r="AF357" s="13"/>
      <c r="AG357" s="14"/>
    </row>
    <row r="358" spans="1:33" hidden="1" x14ac:dyDescent="0.25">
      <c r="A358" s="3">
        <v>149</v>
      </c>
      <c r="B358" s="63"/>
      <c r="C358" s="31" t="str">
        <f t="shared" si="89"/>
        <v/>
      </c>
      <c r="D358" s="32" t="str">
        <f t="shared" si="91"/>
        <v/>
      </c>
      <c r="E358" s="50" t="str">
        <f t="shared" si="90"/>
        <v/>
      </c>
      <c r="F358" s="50" t="str">
        <f t="shared" si="90"/>
        <v/>
      </c>
      <c r="G358" s="50" t="str">
        <f t="shared" si="90"/>
        <v/>
      </c>
      <c r="AF358" s="13"/>
      <c r="AG358" s="14"/>
    </row>
    <row r="359" spans="1:33" hidden="1" x14ac:dyDescent="0.25">
      <c r="A359" s="3">
        <v>150</v>
      </c>
      <c r="B359" s="63"/>
      <c r="C359" s="31" t="str">
        <f t="shared" si="89"/>
        <v/>
      </c>
      <c r="D359" s="32" t="str">
        <f t="shared" si="91"/>
        <v/>
      </c>
      <c r="E359" s="50" t="str">
        <f t="shared" si="90"/>
        <v/>
      </c>
      <c r="F359" s="50" t="str">
        <f t="shared" si="90"/>
        <v/>
      </c>
      <c r="G359" s="50" t="str">
        <f t="shared" si="90"/>
        <v/>
      </c>
      <c r="AF359" s="13"/>
      <c r="AG359" s="14"/>
    </row>
    <row r="360" spans="1:33" hidden="1" x14ac:dyDescent="0.25">
      <c r="A360" s="3">
        <v>151</v>
      </c>
      <c r="B360" s="63"/>
      <c r="C360" s="31" t="str">
        <f t="shared" si="89"/>
        <v/>
      </c>
      <c r="D360" s="32" t="str">
        <f t="shared" si="91"/>
        <v/>
      </c>
      <c r="E360" s="50" t="str">
        <f t="shared" si="90"/>
        <v/>
      </c>
      <c r="F360" s="50" t="str">
        <f t="shared" si="90"/>
        <v/>
      </c>
      <c r="G360" s="50" t="str">
        <f t="shared" si="90"/>
        <v/>
      </c>
      <c r="AF360" s="13"/>
      <c r="AG360" s="14"/>
    </row>
    <row r="361" spans="1:33" hidden="1" x14ac:dyDescent="0.25">
      <c r="A361" s="3">
        <v>152</v>
      </c>
      <c r="B361" s="63"/>
      <c r="C361" s="31" t="str">
        <f t="shared" si="89"/>
        <v/>
      </c>
      <c r="D361" s="32" t="str">
        <f t="shared" si="91"/>
        <v/>
      </c>
      <c r="E361" s="50" t="str">
        <f t="shared" si="90"/>
        <v/>
      </c>
      <c r="F361" s="50" t="str">
        <f t="shared" si="90"/>
        <v/>
      </c>
      <c r="G361" s="50" t="str">
        <f t="shared" si="90"/>
        <v/>
      </c>
      <c r="AF361" s="13"/>
      <c r="AG361" s="14"/>
    </row>
    <row r="362" spans="1:33" hidden="1" x14ac:dyDescent="0.25">
      <c r="A362" s="3">
        <v>153</v>
      </c>
      <c r="B362" s="63"/>
      <c r="C362" s="31" t="str">
        <f t="shared" si="89"/>
        <v/>
      </c>
      <c r="D362" s="32" t="str">
        <f t="shared" si="91"/>
        <v/>
      </c>
      <c r="E362" s="50" t="str">
        <f t="shared" si="90"/>
        <v/>
      </c>
      <c r="F362" s="50" t="str">
        <f t="shared" si="90"/>
        <v/>
      </c>
      <c r="G362" s="50" t="str">
        <f t="shared" si="90"/>
        <v/>
      </c>
      <c r="AF362" s="13"/>
      <c r="AG362" s="14"/>
    </row>
    <row r="363" spans="1:33" hidden="1" x14ac:dyDescent="0.25">
      <c r="A363" s="3">
        <v>154</v>
      </c>
      <c r="B363" s="63"/>
      <c r="C363" s="31" t="str">
        <f t="shared" si="89"/>
        <v/>
      </c>
      <c r="D363" s="32" t="str">
        <f t="shared" si="91"/>
        <v/>
      </c>
      <c r="E363" s="50" t="str">
        <f t="shared" si="90"/>
        <v/>
      </c>
      <c r="F363" s="50" t="str">
        <f t="shared" si="90"/>
        <v/>
      </c>
      <c r="G363" s="50" t="str">
        <f t="shared" si="90"/>
        <v/>
      </c>
      <c r="AF363" s="13"/>
      <c r="AG363" s="14"/>
    </row>
    <row r="364" spans="1:33" hidden="1" x14ac:dyDescent="0.25">
      <c r="A364" s="3">
        <v>155</v>
      </c>
      <c r="B364" s="63"/>
      <c r="C364" s="31" t="str">
        <f t="shared" si="89"/>
        <v/>
      </c>
      <c r="D364" s="32" t="str">
        <f t="shared" si="91"/>
        <v/>
      </c>
      <c r="E364" s="50" t="str">
        <f t="shared" si="90"/>
        <v/>
      </c>
      <c r="F364" s="50" t="str">
        <f t="shared" si="90"/>
        <v/>
      </c>
      <c r="G364" s="50" t="str">
        <f t="shared" si="90"/>
        <v/>
      </c>
      <c r="AF364" s="13"/>
      <c r="AG364" s="14"/>
    </row>
    <row r="365" spans="1:33" hidden="1" x14ac:dyDescent="0.25">
      <c r="A365" s="3">
        <v>156</v>
      </c>
      <c r="B365" s="63"/>
      <c r="C365" s="31" t="str">
        <f t="shared" si="89"/>
        <v/>
      </c>
      <c r="D365" s="32" t="str">
        <f t="shared" si="91"/>
        <v/>
      </c>
      <c r="E365" s="50" t="str">
        <f t="shared" si="90"/>
        <v/>
      </c>
      <c r="F365" s="50" t="str">
        <f t="shared" si="90"/>
        <v/>
      </c>
      <c r="G365" s="50" t="str">
        <f t="shared" si="90"/>
        <v/>
      </c>
      <c r="AF365" s="13"/>
      <c r="AG365" s="14"/>
    </row>
    <row r="366" spans="1:33" hidden="1" x14ac:dyDescent="0.25">
      <c r="A366" s="3">
        <v>157</v>
      </c>
      <c r="B366" s="63"/>
      <c r="C366" s="31" t="str">
        <f t="shared" ref="C366:C382" si="92">IF(E$210="","",HLOOKUP(C$210,$B$3:$AG$204,$A366,0))</f>
        <v/>
      </c>
      <c r="D366" s="32" t="str">
        <f t="shared" si="91"/>
        <v/>
      </c>
      <c r="E366" s="50" t="str">
        <f t="shared" si="90"/>
        <v/>
      </c>
      <c r="F366" s="50" t="str">
        <f t="shared" si="90"/>
        <v/>
      </c>
      <c r="G366" s="50" t="str">
        <f t="shared" si="90"/>
        <v/>
      </c>
      <c r="AF366" s="13"/>
      <c r="AG366" s="14"/>
    </row>
    <row r="367" spans="1:33" hidden="1" x14ac:dyDescent="0.25">
      <c r="A367" s="3">
        <v>158</v>
      </c>
      <c r="B367" s="63"/>
      <c r="C367" s="31" t="str">
        <f t="shared" si="92"/>
        <v/>
      </c>
      <c r="D367" s="32" t="str">
        <f t="shared" si="91"/>
        <v/>
      </c>
      <c r="E367" s="50" t="str">
        <f t="shared" si="90"/>
        <v/>
      </c>
      <c r="F367" s="50" t="str">
        <f t="shared" si="90"/>
        <v/>
      </c>
      <c r="G367" s="50" t="str">
        <f t="shared" si="90"/>
        <v/>
      </c>
      <c r="AF367" s="13"/>
      <c r="AG367" s="14"/>
    </row>
    <row r="368" spans="1:33" hidden="1" x14ac:dyDescent="0.25">
      <c r="A368" s="3">
        <v>159</v>
      </c>
      <c r="B368" s="63"/>
      <c r="C368" s="31" t="str">
        <f t="shared" si="92"/>
        <v/>
      </c>
      <c r="D368" s="32" t="str">
        <f t="shared" si="91"/>
        <v/>
      </c>
      <c r="E368" s="50" t="str">
        <f t="shared" si="90"/>
        <v/>
      </c>
      <c r="F368" s="50" t="str">
        <f t="shared" si="90"/>
        <v/>
      </c>
      <c r="G368" s="50" t="str">
        <f t="shared" si="90"/>
        <v/>
      </c>
      <c r="AF368" s="13"/>
      <c r="AG368" s="14"/>
    </row>
    <row r="369" spans="1:33" hidden="1" x14ac:dyDescent="0.25">
      <c r="A369" s="3">
        <v>160</v>
      </c>
      <c r="B369" s="63"/>
      <c r="C369" s="31" t="str">
        <f t="shared" si="92"/>
        <v/>
      </c>
      <c r="D369" s="32" t="str">
        <f t="shared" si="91"/>
        <v/>
      </c>
      <c r="E369" s="50" t="str">
        <f t="shared" si="90"/>
        <v/>
      </c>
      <c r="F369" s="50" t="str">
        <f t="shared" si="90"/>
        <v/>
      </c>
      <c r="G369" s="50" t="str">
        <f t="shared" si="90"/>
        <v/>
      </c>
      <c r="AF369" s="13"/>
      <c r="AG369" s="14"/>
    </row>
    <row r="370" spans="1:33" hidden="1" x14ac:dyDescent="0.25">
      <c r="A370" s="3">
        <v>161</v>
      </c>
      <c r="B370" s="63"/>
      <c r="C370" s="31" t="str">
        <f t="shared" si="92"/>
        <v/>
      </c>
      <c r="D370" s="32" t="str">
        <f t="shared" si="91"/>
        <v/>
      </c>
      <c r="E370" s="50" t="str">
        <f t="shared" si="90"/>
        <v/>
      </c>
      <c r="F370" s="50" t="str">
        <f t="shared" si="90"/>
        <v/>
      </c>
      <c r="G370" s="50" t="str">
        <f t="shared" si="90"/>
        <v/>
      </c>
      <c r="AF370" s="13"/>
      <c r="AG370" s="14"/>
    </row>
    <row r="371" spans="1:33" hidden="1" x14ac:dyDescent="0.25">
      <c r="A371" s="3">
        <v>162</v>
      </c>
      <c r="B371" s="63"/>
      <c r="C371" s="31" t="str">
        <f t="shared" si="92"/>
        <v/>
      </c>
      <c r="D371" s="32" t="str">
        <f t="shared" si="91"/>
        <v/>
      </c>
      <c r="E371" s="50" t="str">
        <f t="shared" si="90"/>
        <v/>
      </c>
      <c r="F371" s="50" t="str">
        <f t="shared" si="90"/>
        <v/>
      </c>
      <c r="G371" s="50" t="str">
        <f t="shared" si="90"/>
        <v/>
      </c>
      <c r="AF371" s="13"/>
      <c r="AG371" s="14"/>
    </row>
    <row r="372" spans="1:33" hidden="1" x14ac:dyDescent="0.25">
      <c r="A372" s="3">
        <v>163</v>
      </c>
      <c r="B372" s="63"/>
      <c r="C372" s="31" t="str">
        <f t="shared" si="92"/>
        <v/>
      </c>
      <c r="D372" s="32" t="str">
        <f t="shared" si="91"/>
        <v/>
      </c>
      <c r="E372" s="50" t="str">
        <f t="shared" si="90"/>
        <v/>
      </c>
      <c r="F372" s="50" t="str">
        <f t="shared" si="90"/>
        <v/>
      </c>
      <c r="G372" s="50" t="str">
        <f t="shared" si="90"/>
        <v/>
      </c>
      <c r="AF372" s="13"/>
      <c r="AG372" s="14"/>
    </row>
    <row r="373" spans="1:33" hidden="1" x14ac:dyDescent="0.25">
      <c r="A373" s="3">
        <v>164</v>
      </c>
      <c r="B373" s="63"/>
      <c r="C373" s="31" t="str">
        <f t="shared" si="92"/>
        <v/>
      </c>
      <c r="D373" s="32" t="str">
        <f t="shared" si="91"/>
        <v/>
      </c>
      <c r="E373" s="50" t="str">
        <f t="shared" si="90"/>
        <v/>
      </c>
      <c r="F373" s="50" t="str">
        <f t="shared" si="90"/>
        <v/>
      </c>
      <c r="G373" s="50" t="str">
        <f t="shared" si="90"/>
        <v/>
      </c>
      <c r="AF373" s="13"/>
      <c r="AG373" s="14"/>
    </row>
    <row r="374" spans="1:33" hidden="1" x14ac:dyDescent="0.25">
      <c r="A374" s="3">
        <v>165</v>
      </c>
      <c r="B374" s="63"/>
      <c r="C374" s="31" t="str">
        <f t="shared" si="92"/>
        <v/>
      </c>
      <c r="D374" s="32" t="str">
        <f t="shared" si="91"/>
        <v/>
      </c>
      <c r="E374" s="50" t="str">
        <f t="shared" si="90"/>
        <v/>
      </c>
      <c r="F374" s="50" t="str">
        <f t="shared" si="90"/>
        <v/>
      </c>
      <c r="G374" s="50" t="str">
        <f t="shared" si="90"/>
        <v/>
      </c>
      <c r="AF374" s="13"/>
      <c r="AG374" s="14"/>
    </row>
    <row r="375" spans="1:33" hidden="1" x14ac:dyDescent="0.25">
      <c r="A375" s="3">
        <v>166</v>
      </c>
      <c r="B375" s="63"/>
      <c r="C375" s="31" t="str">
        <f t="shared" si="92"/>
        <v/>
      </c>
      <c r="D375" s="32" t="str">
        <f t="shared" si="91"/>
        <v/>
      </c>
      <c r="E375" s="50" t="str">
        <f t="shared" si="90"/>
        <v/>
      </c>
      <c r="F375" s="50" t="str">
        <f t="shared" si="90"/>
        <v/>
      </c>
      <c r="G375" s="50" t="str">
        <f t="shared" si="90"/>
        <v/>
      </c>
      <c r="AF375" s="13"/>
      <c r="AG375" s="14"/>
    </row>
    <row r="376" spans="1:33" hidden="1" x14ac:dyDescent="0.25">
      <c r="A376" s="3">
        <v>167</v>
      </c>
      <c r="B376" s="63"/>
      <c r="C376" s="31" t="str">
        <f t="shared" si="92"/>
        <v/>
      </c>
      <c r="D376" s="32" t="str">
        <f t="shared" si="91"/>
        <v/>
      </c>
      <c r="E376" s="50" t="str">
        <f t="shared" si="90"/>
        <v/>
      </c>
      <c r="F376" s="50" t="str">
        <f t="shared" si="90"/>
        <v/>
      </c>
      <c r="G376" s="50" t="str">
        <f t="shared" si="90"/>
        <v/>
      </c>
      <c r="AF376" s="13"/>
      <c r="AG376" s="14"/>
    </row>
    <row r="377" spans="1:33" hidden="1" x14ac:dyDescent="0.25">
      <c r="A377" s="3">
        <v>168</v>
      </c>
      <c r="B377" s="63"/>
      <c r="C377" s="31" t="str">
        <f t="shared" si="92"/>
        <v/>
      </c>
      <c r="D377" s="32" t="str">
        <f t="shared" si="91"/>
        <v/>
      </c>
      <c r="E377" s="50" t="str">
        <f t="shared" si="90"/>
        <v/>
      </c>
      <c r="F377" s="50" t="str">
        <f t="shared" si="90"/>
        <v/>
      </c>
      <c r="G377" s="50" t="str">
        <f t="shared" si="90"/>
        <v/>
      </c>
      <c r="AF377" s="13"/>
      <c r="AG377" s="14"/>
    </row>
    <row r="378" spans="1:33" hidden="1" x14ac:dyDescent="0.25">
      <c r="A378" s="3">
        <v>169</v>
      </c>
      <c r="B378" s="63"/>
      <c r="C378" s="31" t="str">
        <f t="shared" si="92"/>
        <v/>
      </c>
      <c r="D378" s="32" t="str">
        <f t="shared" si="91"/>
        <v/>
      </c>
      <c r="E378" s="50" t="str">
        <f t="shared" si="90"/>
        <v/>
      </c>
      <c r="F378" s="50" t="str">
        <f t="shared" si="90"/>
        <v/>
      </c>
      <c r="G378" s="50" t="str">
        <f t="shared" si="90"/>
        <v/>
      </c>
      <c r="AF378" s="13"/>
      <c r="AG378" s="14"/>
    </row>
    <row r="379" spans="1:33" hidden="1" x14ac:dyDescent="0.25">
      <c r="A379" s="3">
        <v>170</v>
      </c>
      <c r="B379" s="63"/>
      <c r="C379" s="31" t="str">
        <f t="shared" si="92"/>
        <v/>
      </c>
      <c r="D379" s="32" t="str">
        <f t="shared" si="91"/>
        <v/>
      </c>
      <c r="E379" s="50" t="str">
        <f t="shared" ref="E379:G394" si="93">IF(E$210="","",HLOOKUP(E$210,$B$3:$AG$204,$A379,0))</f>
        <v/>
      </c>
      <c r="F379" s="50" t="str">
        <f t="shared" si="93"/>
        <v/>
      </c>
      <c r="G379" s="50" t="str">
        <f t="shared" si="93"/>
        <v/>
      </c>
      <c r="AF379" s="13"/>
      <c r="AG379" s="14"/>
    </row>
    <row r="380" spans="1:33" hidden="1" x14ac:dyDescent="0.25">
      <c r="A380" s="3">
        <v>171</v>
      </c>
      <c r="B380" s="63"/>
      <c r="C380" s="31" t="str">
        <f t="shared" si="92"/>
        <v/>
      </c>
      <c r="D380" s="32" t="str">
        <f t="shared" si="91"/>
        <v/>
      </c>
      <c r="E380" s="50" t="str">
        <f t="shared" si="93"/>
        <v/>
      </c>
      <c r="F380" s="50" t="str">
        <f t="shared" si="93"/>
        <v/>
      </c>
      <c r="G380" s="50" t="str">
        <f t="shared" si="93"/>
        <v/>
      </c>
      <c r="AF380" s="13"/>
      <c r="AG380" s="14"/>
    </row>
    <row r="381" spans="1:33" hidden="1" x14ac:dyDescent="0.25">
      <c r="A381" s="3">
        <v>172</v>
      </c>
      <c r="B381" s="63"/>
      <c r="C381" s="31" t="str">
        <f t="shared" si="92"/>
        <v/>
      </c>
      <c r="D381" s="32" t="str">
        <f t="shared" si="91"/>
        <v/>
      </c>
      <c r="E381" s="50" t="str">
        <f t="shared" si="93"/>
        <v/>
      </c>
      <c r="F381" s="50" t="str">
        <f t="shared" si="93"/>
        <v/>
      </c>
      <c r="G381" s="50" t="str">
        <f t="shared" si="93"/>
        <v/>
      </c>
      <c r="AF381" s="13"/>
      <c r="AG381" s="14"/>
    </row>
    <row r="382" spans="1:33" hidden="1" x14ac:dyDescent="0.25">
      <c r="A382" s="3">
        <v>173</v>
      </c>
      <c r="B382" s="63"/>
      <c r="C382" s="31" t="str">
        <f t="shared" si="92"/>
        <v/>
      </c>
      <c r="D382" s="32" t="str">
        <f t="shared" si="91"/>
        <v/>
      </c>
      <c r="E382" s="50" t="str">
        <f t="shared" si="93"/>
        <v/>
      </c>
      <c r="F382" s="50" t="str">
        <f t="shared" si="93"/>
        <v/>
      </c>
      <c r="G382" s="50" t="str">
        <f t="shared" si="93"/>
        <v/>
      </c>
      <c r="AF382" s="13"/>
      <c r="AG382" s="14"/>
    </row>
    <row r="383" spans="1:33" hidden="1" x14ac:dyDescent="0.25">
      <c r="A383" s="3">
        <v>174</v>
      </c>
      <c r="B383" s="63"/>
      <c r="C383" s="31" t="str">
        <f t="shared" ref="C383:C405" si="94">IF(E$210="","",HLOOKUP(C$210,$B$3:$AG$204,$A383,0))</f>
        <v/>
      </c>
      <c r="D383" s="32" t="str">
        <f t="shared" si="91"/>
        <v/>
      </c>
      <c r="E383" s="50" t="str">
        <f t="shared" si="93"/>
        <v/>
      </c>
      <c r="F383" s="50" t="str">
        <f t="shared" si="93"/>
        <v/>
      </c>
      <c r="G383" s="50" t="str">
        <f t="shared" si="93"/>
        <v/>
      </c>
      <c r="AF383" s="13"/>
      <c r="AG383" s="14"/>
    </row>
    <row r="384" spans="1:33" hidden="1" x14ac:dyDescent="0.25">
      <c r="A384" s="3">
        <v>175</v>
      </c>
      <c r="B384" s="63"/>
      <c r="C384" s="31" t="str">
        <f t="shared" si="94"/>
        <v/>
      </c>
      <c r="D384" s="32" t="str">
        <f t="shared" si="91"/>
        <v/>
      </c>
      <c r="E384" s="50" t="str">
        <f t="shared" si="93"/>
        <v/>
      </c>
      <c r="F384" s="50" t="str">
        <f t="shared" si="93"/>
        <v/>
      </c>
      <c r="G384" s="50" t="str">
        <f t="shared" si="93"/>
        <v/>
      </c>
      <c r="AF384" s="13"/>
      <c r="AG384" s="14"/>
    </row>
    <row r="385" spans="1:33" hidden="1" x14ac:dyDescent="0.25">
      <c r="A385" s="3">
        <v>176</v>
      </c>
      <c r="B385" s="63"/>
      <c r="C385" s="31" t="str">
        <f t="shared" si="94"/>
        <v/>
      </c>
      <c r="D385" s="32" t="str">
        <f t="shared" si="91"/>
        <v/>
      </c>
      <c r="E385" s="50" t="str">
        <f t="shared" si="93"/>
        <v/>
      </c>
      <c r="F385" s="50" t="str">
        <f t="shared" si="93"/>
        <v/>
      </c>
      <c r="G385" s="50" t="str">
        <f t="shared" si="93"/>
        <v/>
      </c>
      <c r="AF385" s="13"/>
      <c r="AG385" s="14"/>
    </row>
    <row r="386" spans="1:33" hidden="1" x14ac:dyDescent="0.25">
      <c r="A386" s="3">
        <v>177</v>
      </c>
      <c r="B386" s="63"/>
      <c r="C386" s="31" t="str">
        <f t="shared" si="94"/>
        <v/>
      </c>
      <c r="D386" s="32" t="str">
        <f t="shared" si="91"/>
        <v/>
      </c>
      <c r="E386" s="50" t="str">
        <f t="shared" si="93"/>
        <v/>
      </c>
      <c r="F386" s="50" t="str">
        <f t="shared" si="93"/>
        <v/>
      </c>
      <c r="G386" s="50" t="str">
        <f t="shared" si="93"/>
        <v/>
      </c>
      <c r="AF386" s="13"/>
      <c r="AG386" s="14"/>
    </row>
    <row r="387" spans="1:33" hidden="1" x14ac:dyDescent="0.25">
      <c r="A387" s="3">
        <v>178</v>
      </c>
      <c r="B387" s="63"/>
      <c r="C387" s="31" t="str">
        <f t="shared" si="94"/>
        <v/>
      </c>
      <c r="D387" s="32" t="str">
        <f t="shared" si="91"/>
        <v/>
      </c>
      <c r="E387" s="50" t="str">
        <f t="shared" si="93"/>
        <v/>
      </c>
      <c r="F387" s="50" t="str">
        <f t="shared" si="93"/>
        <v/>
      </c>
      <c r="G387" s="50" t="str">
        <f t="shared" si="93"/>
        <v/>
      </c>
      <c r="AF387" s="13"/>
      <c r="AG387" s="14"/>
    </row>
    <row r="388" spans="1:33" hidden="1" x14ac:dyDescent="0.25">
      <c r="A388" s="3">
        <v>179</v>
      </c>
      <c r="B388" s="63"/>
      <c r="C388" s="31" t="str">
        <f t="shared" si="94"/>
        <v/>
      </c>
      <c r="D388" s="32" t="str">
        <f t="shared" si="91"/>
        <v/>
      </c>
      <c r="E388" s="50" t="str">
        <f t="shared" si="93"/>
        <v/>
      </c>
      <c r="F388" s="50" t="str">
        <f t="shared" si="93"/>
        <v/>
      </c>
      <c r="G388" s="50" t="str">
        <f t="shared" si="93"/>
        <v/>
      </c>
      <c r="AF388" s="13"/>
      <c r="AG388" s="14"/>
    </row>
    <row r="389" spans="1:33" hidden="1" x14ac:dyDescent="0.25">
      <c r="A389" s="3">
        <v>180</v>
      </c>
      <c r="B389" s="63"/>
      <c r="C389" s="31" t="str">
        <f t="shared" si="94"/>
        <v/>
      </c>
      <c r="D389" s="32" t="str">
        <f t="shared" si="91"/>
        <v/>
      </c>
      <c r="E389" s="50" t="str">
        <f t="shared" si="93"/>
        <v/>
      </c>
      <c r="F389" s="50" t="str">
        <f t="shared" si="93"/>
        <v/>
      </c>
      <c r="G389" s="50" t="str">
        <f t="shared" si="93"/>
        <v/>
      </c>
      <c r="AF389" s="13"/>
      <c r="AG389" s="14"/>
    </row>
    <row r="390" spans="1:33" hidden="1" x14ac:dyDescent="0.25">
      <c r="A390" s="3">
        <v>181</v>
      </c>
      <c r="B390" s="63"/>
      <c r="C390" s="31" t="str">
        <f t="shared" si="94"/>
        <v/>
      </c>
      <c r="D390" s="32" t="str">
        <f t="shared" si="91"/>
        <v/>
      </c>
      <c r="E390" s="50" t="str">
        <f t="shared" si="93"/>
        <v/>
      </c>
      <c r="F390" s="50" t="str">
        <f t="shared" si="93"/>
        <v/>
      </c>
      <c r="G390" s="50" t="str">
        <f t="shared" si="93"/>
        <v/>
      </c>
      <c r="AF390" s="13"/>
      <c r="AG390" s="14"/>
    </row>
    <row r="391" spans="1:33" hidden="1" x14ac:dyDescent="0.25">
      <c r="A391" s="3">
        <v>182</v>
      </c>
      <c r="B391" s="63"/>
      <c r="C391" s="31" t="str">
        <f t="shared" si="94"/>
        <v/>
      </c>
      <c r="D391" s="32" t="str">
        <f t="shared" si="91"/>
        <v/>
      </c>
      <c r="E391" s="50" t="str">
        <f t="shared" si="93"/>
        <v/>
      </c>
      <c r="F391" s="50" t="str">
        <f t="shared" si="93"/>
        <v/>
      </c>
      <c r="G391" s="50" t="str">
        <f t="shared" si="93"/>
        <v/>
      </c>
      <c r="AF391" s="13"/>
      <c r="AG391" s="14"/>
    </row>
    <row r="392" spans="1:33" hidden="1" x14ac:dyDescent="0.25">
      <c r="A392" s="3">
        <v>183</v>
      </c>
      <c r="B392" s="63"/>
      <c r="C392" s="31" t="str">
        <f t="shared" si="94"/>
        <v/>
      </c>
      <c r="D392" s="32" t="str">
        <f t="shared" si="91"/>
        <v/>
      </c>
      <c r="E392" s="50" t="str">
        <f t="shared" si="93"/>
        <v/>
      </c>
      <c r="F392" s="50" t="str">
        <f t="shared" si="93"/>
        <v/>
      </c>
      <c r="G392" s="50" t="str">
        <f t="shared" si="93"/>
        <v/>
      </c>
      <c r="AF392" s="13"/>
      <c r="AG392" s="14"/>
    </row>
    <row r="393" spans="1:33" hidden="1" x14ac:dyDescent="0.25">
      <c r="A393" s="3">
        <v>184</v>
      </c>
      <c r="B393" s="63"/>
      <c r="C393" s="31" t="str">
        <f t="shared" si="94"/>
        <v/>
      </c>
      <c r="D393" s="32" t="str">
        <f t="shared" si="91"/>
        <v/>
      </c>
      <c r="E393" s="50" t="str">
        <f t="shared" si="93"/>
        <v/>
      </c>
      <c r="F393" s="50" t="str">
        <f t="shared" si="93"/>
        <v/>
      </c>
      <c r="G393" s="50" t="str">
        <f t="shared" si="93"/>
        <v/>
      </c>
      <c r="AF393" s="13"/>
      <c r="AG393" s="14"/>
    </row>
    <row r="394" spans="1:33" hidden="1" x14ac:dyDescent="0.25">
      <c r="A394" s="3">
        <v>185</v>
      </c>
      <c r="B394" s="63"/>
      <c r="C394" s="31" t="str">
        <f t="shared" si="94"/>
        <v/>
      </c>
      <c r="D394" s="32" t="str">
        <f t="shared" si="91"/>
        <v/>
      </c>
      <c r="E394" s="50" t="str">
        <f t="shared" si="93"/>
        <v/>
      </c>
      <c r="F394" s="50" t="str">
        <f t="shared" si="93"/>
        <v/>
      </c>
      <c r="G394" s="50" t="str">
        <f t="shared" si="93"/>
        <v/>
      </c>
      <c r="AF394" s="13"/>
      <c r="AG394" s="14"/>
    </row>
    <row r="395" spans="1:33" hidden="1" x14ac:dyDescent="0.25">
      <c r="A395" s="3">
        <v>186</v>
      </c>
      <c r="B395" s="63"/>
      <c r="C395" s="31" t="str">
        <f t="shared" si="94"/>
        <v/>
      </c>
      <c r="D395" s="32" t="str">
        <f t="shared" si="91"/>
        <v/>
      </c>
      <c r="E395" s="50" t="str">
        <f t="shared" ref="E395:G411" si="95">IF(E$210="","",HLOOKUP(E$210,$B$3:$AG$204,$A395,0))</f>
        <v/>
      </c>
      <c r="F395" s="50" t="str">
        <f t="shared" si="95"/>
        <v/>
      </c>
      <c r="G395" s="50" t="str">
        <f t="shared" si="95"/>
        <v/>
      </c>
      <c r="AF395" s="13"/>
      <c r="AG395" s="14"/>
    </row>
    <row r="396" spans="1:33" hidden="1" x14ac:dyDescent="0.25">
      <c r="A396" s="3">
        <v>187</v>
      </c>
      <c r="B396" s="63"/>
      <c r="C396" s="31" t="str">
        <f t="shared" si="94"/>
        <v/>
      </c>
      <c r="D396" s="32" t="str">
        <f t="shared" si="91"/>
        <v/>
      </c>
      <c r="E396" s="50" t="str">
        <f t="shared" si="95"/>
        <v/>
      </c>
      <c r="F396" s="50" t="str">
        <f t="shared" si="95"/>
        <v/>
      </c>
      <c r="G396" s="50" t="str">
        <f t="shared" si="95"/>
        <v/>
      </c>
      <c r="AF396" s="13"/>
      <c r="AG396" s="14"/>
    </row>
    <row r="397" spans="1:33" hidden="1" x14ac:dyDescent="0.25">
      <c r="A397" s="3">
        <v>188</v>
      </c>
      <c r="B397" s="63"/>
      <c r="C397" s="31" t="str">
        <f t="shared" si="94"/>
        <v/>
      </c>
      <c r="D397" s="32" t="str">
        <f t="shared" si="91"/>
        <v/>
      </c>
      <c r="E397" s="50" t="str">
        <f t="shared" si="95"/>
        <v/>
      </c>
      <c r="F397" s="50" t="str">
        <f t="shared" si="95"/>
        <v/>
      </c>
      <c r="G397" s="50" t="str">
        <f t="shared" si="95"/>
        <v/>
      </c>
      <c r="AF397" s="13"/>
      <c r="AG397" s="14"/>
    </row>
    <row r="398" spans="1:33" hidden="1" x14ac:dyDescent="0.25">
      <c r="A398" s="3">
        <v>189</v>
      </c>
      <c r="B398" s="63"/>
      <c r="C398" s="31" t="str">
        <f t="shared" si="94"/>
        <v/>
      </c>
      <c r="D398" s="32" t="str">
        <f t="shared" si="91"/>
        <v/>
      </c>
      <c r="E398" s="50" t="str">
        <f t="shared" si="95"/>
        <v/>
      </c>
      <c r="F398" s="50" t="str">
        <f t="shared" si="95"/>
        <v/>
      </c>
      <c r="G398" s="50" t="str">
        <f t="shared" si="95"/>
        <v/>
      </c>
      <c r="AF398" s="13"/>
      <c r="AG398" s="14"/>
    </row>
    <row r="399" spans="1:33" hidden="1" x14ac:dyDescent="0.25">
      <c r="A399" s="3">
        <v>190</v>
      </c>
      <c r="B399" s="63"/>
      <c r="C399" s="31" t="str">
        <f t="shared" si="94"/>
        <v/>
      </c>
      <c r="D399" s="32" t="str">
        <f t="shared" si="91"/>
        <v/>
      </c>
      <c r="E399" s="50" t="str">
        <f t="shared" si="95"/>
        <v/>
      </c>
      <c r="F399" s="50" t="str">
        <f t="shared" si="95"/>
        <v/>
      </c>
      <c r="G399" s="50" t="str">
        <f t="shared" si="95"/>
        <v/>
      </c>
      <c r="AF399" s="13"/>
      <c r="AG399" s="14"/>
    </row>
    <row r="400" spans="1:33" hidden="1" x14ac:dyDescent="0.25">
      <c r="A400" s="3">
        <v>191</v>
      </c>
      <c r="B400" s="63"/>
      <c r="C400" s="31" t="str">
        <f t="shared" si="94"/>
        <v/>
      </c>
      <c r="D400" s="32" t="str">
        <f t="shared" si="91"/>
        <v/>
      </c>
      <c r="E400" s="50" t="str">
        <f t="shared" si="95"/>
        <v/>
      </c>
      <c r="F400" s="50" t="str">
        <f t="shared" si="95"/>
        <v/>
      </c>
      <c r="G400" s="50" t="str">
        <f t="shared" si="95"/>
        <v/>
      </c>
      <c r="AF400" s="13"/>
      <c r="AG400" s="14"/>
    </row>
    <row r="401" spans="1:33" hidden="1" x14ac:dyDescent="0.25">
      <c r="A401" s="3">
        <v>192</v>
      </c>
      <c r="B401" s="63"/>
      <c r="C401" s="31" t="str">
        <f t="shared" si="94"/>
        <v/>
      </c>
      <c r="D401" s="32" t="str">
        <f t="shared" si="91"/>
        <v/>
      </c>
      <c r="E401" s="50" t="str">
        <f t="shared" si="95"/>
        <v/>
      </c>
      <c r="F401" s="50" t="str">
        <f t="shared" si="95"/>
        <v/>
      </c>
      <c r="G401" s="50" t="str">
        <f t="shared" si="95"/>
        <v/>
      </c>
      <c r="AF401" s="13"/>
      <c r="AG401" s="14"/>
    </row>
    <row r="402" spans="1:33" hidden="1" x14ac:dyDescent="0.25">
      <c r="A402" s="3">
        <v>193</v>
      </c>
      <c r="B402" s="63"/>
      <c r="C402" s="31" t="str">
        <f t="shared" si="94"/>
        <v/>
      </c>
      <c r="D402" s="32" t="str">
        <f t="shared" si="91"/>
        <v/>
      </c>
      <c r="E402" s="50" t="str">
        <f t="shared" si="95"/>
        <v/>
      </c>
      <c r="F402" s="50" t="str">
        <f t="shared" si="95"/>
        <v/>
      </c>
      <c r="G402" s="50" t="str">
        <f t="shared" si="95"/>
        <v/>
      </c>
      <c r="AF402" s="13"/>
      <c r="AG402" s="14"/>
    </row>
    <row r="403" spans="1:33" hidden="1" x14ac:dyDescent="0.25">
      <c r="A403" s="3">
        <v>194</v>
      </c>
      <c r="B403" s="63"/>
      <c r="C403" s="31" t="str">
        <f t="shared" si="94"/>
        <v/>
      </c>
      <c r="D403" s="32" t="str">
        <f t="shared" si="91"/>
        <v/>
      </c>
      <c r="E403" s="50" t="str">
        <f t="shared" si="95"/>
        <v/>
      </c>
      <c r="F403" s="50" t="str">
        <f t="shared" si="95"/>
        <v/>
      </c>
      <c r="G403" s="50" t="str">
        <f t="shared" si="95"/>
        <v/>
      </c>
      <c r="AF403" s="13"/>
      <c r="AG403" s="14"/>
    </row>
    <row r="404" spans="1:33" hidden="1" x14ac:dyDescent="0.25">
      <c r="A404" s="3">
        <v>195</v>
      </c>
      <c r="B404" s="63"/>
      <c r="C404" s="31" t="str">
        <f t="shared" si="94"/>
        <v/>
      </c>
      <c r="D404" s="32" t="str">
        <f t="shared" si="91"/>
        <v/>
      </c>
      <c r="E404" s="50" t="str">
        <f t="shared" si="95"/>
        <v/>
      </c>
      <c r="F404" s="50" t="str">
        <f t="shared" si="95"/>
        <v/>
      </c>
      <c r="G404" s="50" t="str">
        <f t="shared" si="95"/>
        <v/>
      </c>
      <c r="AF404" s="13"/>
      <c r="AG404" s="14"/>
    </row>
    <row r="405" spans="1:33" hidden="1" x14ac:dyDescent="0.25">
      <c r="A405" s="3">
        <v>196</v>
      </c>
      <c r="B405" s="63"/>
      <c r="C405" s="31" t="str">
        <f t="shared" si="94"/>
        <v/>
      </c>
      <c r="D405" s="32" t="str">
        <f t="shared" ref="D405:D411" si="96">IF(E$210="","",HLOOKUP(D$210,$B$3:$AG$204,$A405,0))</f>
        <v/>
      </c>
      <c r="E405" s="50" t="str">
        <f t="shared" si="95"/>
        <v/>
      </c>
      <c r="F405" s="50" t="str">
        <f t="shared" si="95"/>
        <v/>
      </c>
      <c r="G405" s="50" t="str">
        <f t="shared" si="95"/>
        <v/>
      </c>
      <c r="AF405" s="13"/>
      <c r="AG405" s="14"/>
    </row>
    <row r="406" spans="1:33" hidden="1" x14ac:dyDescent="0.25">
      <c r="A406" s="3">
        <v>197</v>
      </c>
      <c r="B406" s="63"/>
      <c r="C406" s="31" t="str">
        <f t="shared" ref="C406:C408" si="97">IF(E$210="","",HLOOKUP(C$210,$B$3:$AG$204,$A406,0))</f>
        <v/>
      </c>
      <c r="D406" s="32" t="str">
        <f t="shared" si="96"/>
        <v/>
      </c>
      <c r="E406" s="50" t="str">
        <f t="shared" si="95"/>
        <v/>
      </c>
      <c r="F406" s="50" t="str">
        <f t="shared" si="95"/>
        <v/>
      </c>
      <c r="G406" s="50" t="str">
        <f t="shared" si="95"/>
        <v/>
      </c>
      <c r="AF406" s="13"/>
      <c r="AG406" s="14"/>
    </row>
    <row r="407" spans="1:33" hidden="1" x14ac:dyDescent="0.25">
      <c r="A407" s="3">
        <v>198</v>
      </c>
      <c r="B407" s="63"/>
      <c r="C407" s="31" t="str">
        <f t="shared" si="97"/>
        <v/>
      </c>
      <c r="D407" s="32" t="str">
        <f t="shared" si="96"/>
        <v/>
      </c>
      <c r="E407" s="50" t="str">
        <f t="shared" si="95"/>
        <v/>
      </c>
      <c r="F407" s="50" t="str">
        <f t="shared" si="95"/>
        <v/>
      </c>
      <c r="G407" s="50" t="str">
        <f t="shared" si="95"/>
        <v/>
      </c>
      <c r="AF407" s="13"/>
      <c r="AG407" s="14"/>
    </row>
    <row r="408" spans="1:33" hidden="1" x14ac:dyDescent="0.25">
      <c r="A408" s="3">
        <v>199</v>
      </c>
      <c r="B408" s="63"/>
      <c r="C408" s="31" t="str">
        <f t="shared" si="97"/>
        <v/>
      </c>
      <c r="D408" s="32" t="str">
        <f t="shared" si="96"/>
        <v/>
      </c>
      <c r="E408" s="50" t="str">
        <f t="shared" si="95"/>
        <v/>
      </c>
      <c r="F408" s="50" t="str">
        <f t="shared" si="95"/>
        <v/>
      </c>
      <c r="G408" s="50" t="str">
        <f t="shared" si="95"/>
        <v/>
      </c>
      <c r="AF408" s="13"/>
      <c r="AG408" s="14"/>
    </row>
    <row r="409" spans="1:33" hidden="1" x14ac:dyDescent="0.25">
      <c r="A409" s="3">
        <v>200</v>
      </c>
      <c r="B409" s="63"/>
      <c r="C409" s="31" t="str">
        <f t="shared" ref="C409:C410" si="98">IF(E$210="","",HLOOKUP(C$210,$B$3:$AG$204,$A409,0))</f>
        <v/>
      </c>
      <c r="D409" s="32" t="str">
        <f t="shared" si="96"/>
        <v/>
      </c>
      <c r="E409" s="50" t="str">
        <f t="shared" si="95"/>
        <v/>
      </c>
      <c r="F409" s="50" t="str">
        <f t="shared" si="95"/>
        <v/>
      </c>
      <c r="G409" s="50" t="str">
        <f t="shared" si="95"/>
        <v/>
      </c>
      <c r="AF409" s="13"/>
      <c r="AG409" s="14"/>
    </row>
    <row r="410" spans="1:33" hidden="1" x14ac:dyDescent="0.25">
      <c r="A410" s="3">
        <v>201</v>
      </c>
      <c r="B410" s="63"/>
      <c r="C410" s="31" t="str">
        <f t="shared" si="98"/>
        <v/>
      </c>
      <c r="D410" s="32" t="str">
        <f t="shared" si="96"/>
        <v/>
      </c>
      <c r="E410" s="50" t="str">
        <f t="shared" si="95"/>
        <v/>
      </c>
      <c r="F410" s="50" t="str">
        <f t="shared" si="95"/>
        <v/>
      </c>
      <c r="G410" s="50" t="str">
        <f t="shared" si="95"/>
        <v/>
      </c>
      <c r="AF410" s="13"/>
      <c r="AG410" s="14"/>
    </row>
    <row r="411" spans="1:33" hidden="1" x14ac:dyDescent="0.25">
      <c r="A411" s="3">
        <v>202</v>
      </c>
      <c r="B411" s="63"/>
      <c r="C411" s="31" t="str">
        <f t="shared" ref="C411" si="99">IF(E$210="","",HLOOKUP(C$210,$B$3:$AG$204,$A411,0))</f>
        <v/>
      </c>
      <c r="D411" s="32" t="str">
        <f t="shared" si="96"/>
        <v/>
      </c>
      <c r="E411" s="50" t="str">
        <f t="shared" si="95"/>
        <v/>
      </c>
      <c r="F411" s="50" t="str">
        <f t="shared" si="95"/>
        <v/>
      </c>
      <c r="G411" s="50" t="str">
        <f t="shared" si="95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I413" s="3" t="str">
        <f>+CONCATENATE("INDICE DI COPERTURA TERRITORIALE PER IL SERVIZIO DI ASSISTENZA DOMICLIARE SOCIO-ASSISTENZIALE - ",D224)</f>
        <v>INDICE DI COPERTURA TERRITORIALE PER IL SERVIZIO DI ASSISTENZA DOMICLIARE SOCIO-ASSISTENZIALE - 2011</v>
      </c>
      <c r="AF413" s="13"/>
      <c r="AG413" s="14"/>
    </row>
    <row r="414" spans="1:33" x14ac:dyDescent="0.25">
      <c r="AF414" s="13"/>
      <c r="AG414" s="14"/>
    </row>
    <row r="415" spans="1:33" x14ac:dyDescent="0.25">
      <c r="AF415" s="13"/>
      <c r="AG415" s="14"/>
    </row>
    <row r="416" spans="1:33" x14ac:dyDescent="0.25">
      <c r="D416" s="7" t="str">
        <f>+CONCATENATE("SPESA PRO CAPITE PER GLI INTERVENTI E I SERVIZI SOCIALI (valori in euro) - ",D239)</f>
        <v>SPESA PRO CAPITE PER GLI INTERVENTI E I SERVIZI SOCIALI (valori in euro) - 2012</v>
      </c>
      <c r="AF416" s="13"/>
      <c r="AG416" s="14"/>
    </row>
    <row r="417" spans="9:33" x14ac:dyDescent="0.25">
      <c r="AF417" s="13"/>
      <c r="AG417" s="14"/>
    </row>
    <row r="418" spans="9:33" x14ac:dyDescent="0.25">
      <c r="AF418" s="13"/>
      <c r="AG418" s="14"/>
    </row>
    <row r="419" spans="9:33" x14ac:dyDescent="0.25">
      <c r="AF419" s="13"/>
      <c r="AG419" s="14"/>
    </row>
    <row r="420" spans="9:33" x14ac:dyDescent="0.25">
      <c r="AF420" s="13"/>
      <c r="AG420" s="14"/>
    </row>
    <row r="421" spans="9:33" x14ac:dyDescent="0.25">
      <c r="AF421" s="13"/>
      <c r="AG421" s="14"/>
    </row>
    <row r="422" spans="9:33" x14ac:dyDescent="0.25">
      <c r="AF422" s="13"/>
      <c r="AG422" s="14"/>
    </row>
    <row r="423" spans="9:33" x14ac:dyDescent="0.25">
      <c r="AF423" s="13"/>
      <c r="AG423" s="14"/>
    </row>
    <row r="424" spans="9:33" x14ac:dyDescent="0.25">
      <c r="AF424" s="13"/>
      <c r="AG424" s="14"/>
    </row>
    <row r="425" spans="9:33" x14ac:dyDescent="0.25">
      <c r="AF425" s="13"/>
      <c r="AG425" s="14"/>
    </row>
    <row r="426" spans="9:33" x14ac:dyDescent="0.25">
      <c r="AF426" s="13"/>
      <c r="AG426" s="14"/>
    </row>
    <row r="427" spans="9:33" x14ac:dyDescent="0.25">
      <c r="AF427" s="13"/>
      <c r="AG427" s="14"/>
    </row>
    <row r="428" spans="9:33" x14ac:dyDescent="0.25">
      <c r="AF428" s="13"/>
      <c r="AG428" s="14"/>
    </row>
    <row r="429" spans="9:33" x14ac:dyDescent="0.25">
      <c r="AF429" s="13"/>
      <c r="AG429" s="14"/>
    </row>
    <row r="430" spans="9:33" x14ac:dyDescent="0.25">
      <c r="AF430" s="13"/>
      <c r="AG430" s="14"/>
    </row>
    <row r="431" spans="9:33" x14ac:dyDescent="0.25">
      <c r="I431" s="3" t="str">
        <f>+CONCATENATE("% DI COMUNI CH EOFFRONO IL SERVIZIO DI ASSISTENZA DOMICLIARE SOCIO-ASSISTENZIALE - ",D229)</f>
        <v>% DI COMUNI CH EOFFRONO IL SERVIZIO DI ASSISTENZA DOMICLIARE SOCIO-ASSISTENZIALE - 2011</v>
      </c>
      <c r="AF431" s="13"/>
      <c r="AG431" s="14"/>
    </row>
    <row r="432" spans="9:33" x14ac:dyDescent="0.25">
      <c r="AF432" s="13"/>
      <c r="AG432" s="14"/>
    </row>
    <row r="433" spans="32:33" x14ac:dyDescent="0.25">
      <c r="AF433" s="13"/>
      <c r="AG433" s="14"/>
    </row>
    <row r="434" spans="32:33" x14ac:dyDescent="0.25">
      <c r="AF434" s="13"/>
      <c r="AG434" s="14"/>
    </row>
    <row r="435" spans="32:33" x14ac:dyDescent="0.25">
      <c r="AF435" s="13"/>
      <c r="AG435" s="14"/>
    </row>
    <row r="436" spans="32:33" x14ac:dyDescent="0.25">
      <c r="AF436" s="13"/>
      <c r="AG436" s="14"/>
    </row>
    <row r="437" spans="32:33" x14ac:dyDescent="0.25">
      <c r="AF437" s="13"/>
      <c r="AG437" s="14"/>
    </row>
    <row r="438" spans="32:33" x14ac:dyDescent="0.25">
      <c r="AF438" s="13"/>
      <c r="AG438" s="14"/>
    </row>
    <row r="439" spans="32:33" x14ac:dyDescent="0.25">
      <c r="AF439" s="13"/>
      <c r="AG439" s="14"/>
    </row>
    <row r="440" spans="32:33" x14ac:dyDescent="0.25">
      <c r="AF440" s="13"/>
      <c r="AG440" s="14"/>
    </row>
    <row r="441" spans="32:33" x14ac:dyDescent="0.25">
      <c r="AF441" s="13"/>
      <c r="AG441" s="14"/>
    </row>
    <row r="442" spans="32:33" x14ac:dyDescent="0.25">
      <c r="AF442" s="13"/>
      <c r="AG442" s="14"/>
    </row>
    <row r="443" spans="32:33" x14ac:dyDescent="0.25">
      <c r="AF443" s="13"/>
      <c r="AG443" s="14"/>
    </row>
    <row r="444" spans="32:33" x14ac:dyDescent="0.25">
      <c r="AF444" s="13"/>
      <c r="AG444" s="14"/>
    </row>
    <row r="445" spans="32:33" x14ac:dyDescent="0.25">
      <c r="AF445" s="13"/>
      <c r="AG445" s="14"/>
    </row>
    <row r="446" spans="32:33" x14ac:dyDescent="0.25">
      <c r="AF446" s="13"/>
      <c r="AG446" s="14"/>
    </row>
    <row r="447" spans="32:33" x14ac:dyDescent="0.25">
      <c r="AF447" s="13"/>
      <c r="AG447" s="14"/>
    </row>
    <row r="448" spans="32:33" x14ac:dyDescent="0.25">
      <c r="AF448" s="13"/>
      <c r="AG448" s="14"/>
    </row>
    <row r="449" spans="32:33" x14ac:dyDescent="0.25">
      <c r="AF449" s="13"/>
      <c r="AG449" s="14"/>
    </row>
    <row r="450" spans="32:33" x14ac:dyDescent="0.25">
      <c r="AF450" s="13"/>
      <c r="AG450" s="14"/>
    </row>
    <row r="451" spans="32:33" x14ac:dyDescent="0.25">
      <c r="AF451" s="13"/>
      <c r="AG451" s="14"/>
    </row>
    <row r="452" spans="32:33" x14ac:dyDescent="0.25">
      <c r="AF452" s="13"/>
      <c r="AG452" s="14"/>
    </row>
    <row r="453" spans="32:33" x14ac:dyDescent="0.25">
      <c r="AF453" s="13"/>
      <c r="AG453" s="14"/>
    </row>
    <row r="454" spans="32:33" x14ac:dyDescent="0.25">
      <c r="AF454" s="13"/>
      <c r="AG454" s="14"/>
    </row>
    <row r="455" spans="32:33" x14ac:dyDescent="0.25">
      <c r="AF455" s="13"/>
      <c r="AG455" s="14"/>
    </row>
    <row r="456" spans="32:33" x14ac:dyDescent="0.25">
      <c r="AF456" s="13"/>
      <c r="AG456" s="14"/>
    </row>
    <row r="457" spans="32:33" x14ac:dyDescent="0.25">
      <c r="AF457" s="13"/>
      <c r="AG457" s="14"/>
    </row>
    <row r="458" spans="32:33" x14ac:dyDescent="0.25">
      <c r="AF458" s="13"/>
      <c r="AG458" s="14"/>
    </row>
    <row r="459" spans="32:33" x14ac:dyDescent="0.25">
      <c r="AF459" s="13"/>
      <c r="AG459" s="14"/>
    </row>
    <row r="460" spans="32:33" x14ac:dyDescent="0.25">
      <c r="AF460" s="13"/>
      <c r="AG460" s="14"/>
    </row>
    <row r="461" spans="32:33" x14ac:dyDescent="0.25">
      <c r="AF461" s="13"/>
      <c r="AG461" s="14"/>
    </row>
    <row r="462" spans="32:33" x14ac:dyDescent="0.25">
      <c r="AF462" s="13"/>
      <c r="AG462" s="14"/>
    </row>
    <row r="463" spans="32:33" x14ac:dyDescent="0.25">
      <c r="AF463" s="13"/>
      <c r="AG463" s="14"/>
    </row>
    <row r="464" spans="32:33" x14ac:dyDescent="0.25">
      <c r="AF464" s="13"/>
      <c r="AG464" s="14"/>
    </row>
    <row r="465" spans="32:33" x14ac:dyDescent="0.25">
      <c r="AF465" s="13"/>
      <c r="AG465" s="14"/>
    </row>
    <row r="466" spans="32:33" x14ac:dyDescent="0.25">
      <c r="AF466" s="13"/>
      <c r="AG466" s="14"/>
    </row>
    <row r="467" spans="32:33" x14ac:dyDescent="0.25">
      <c r="AF467" s="13"/>
      <c r="AG467" s="14"/>
    </row>
    <row r="468" spans="32:33" x14ac:dyDescent="0.25">
      <c r="AF468" s="13"/>
      <c r="AG468" s="14"/>
    </row>
    <row r="469" spans="32:33" x14ac:dyDescent="0.25">
      <c r="AF469" s="13"/>
      <c r="AG469" s="14"/>
    </row>
    <row r="470" spans="32:33" x14ac:dyDescent="0.25">
      <c r="AF470" s="13"/>
      <c r="AG470" s="14"/>
    </row>
    <row r="471" spans="32:33" x14ac:dyDescent="0.25">
      <c r="AF471" s="13"/>
      <c r="AG471" s="14"/>
    </row>
    <row r="472" spans="32:33" x14ac:dyDescent="0.25">
      <c r="AF472" s="13"/>
      <c r="AG472" s="14"/>
    </row>
    <row r="473" spans="32:33" x14ac:dyDescent="0.25">
      <c r="AF473" s="13"/>
      <c r="AG473" s="14"/>
    </row>
    <row r="474" spans="32:33" x14ac:dyDescent="0.25">
      <c r="AF474" s="13"/>
      <c r="AG474" s="14"/>
    </row>
    <row r="475" spans="32:33" x14ac:dyDescent="0.25">
      <c r="AF475" s="13"/>
      <c r="AG475" s="14"/>
    </row>
    <row r="476" spans="32:33" x14ac:dyDescent="0.25">
      <c r="AF476" s="13"/>
      <c r="AG476" s="14"/>
    </row>
    <row r="477" spans="32:33" x14ac:dyDescent="0.25">
      <c r="AF477" s="13"/>
      <c r="AG477" s="14"/>
    </row>
    <row r="478" spans="32:33" x14ac:dyDescent="0.25">
      <c r="AF478" s="13"/>
      <c r="AG478" s="14"/>
    </row>
    <row r="479" spans="32:33" x14ac:dyDescent="0.25">
      <c r="AF479" s="13"/>
      <c r="AG479" s="14"/>
    </row>
    <row r="480" spans="32:33" x14ac:dyDescent="0.25">
      <c r="AF480" s="13"/>
      <c r="AG480" s="14"/>
    </row>
    <row r="481" spans="32:33" x14ac:dyDescent="0.25">
      <c r="AF481" s="13"/>
      <c r="AG481" s="14"/>
    </row>
    <row r="482" spans="32:33" x14ac:dyDescent="0.25">
      <c r="AF482" s="13"/>
      <c r="AG482" s="14"/>
    </row>
    <row r="483" spans="32:33" x14ac:dyDescent="0.25">
      <c r="AF483" s="13"/>
      <c r="AG483" s="14"/>
    </row>
    <row r="484" spans="32:33" x14ac:dyDescent="0.25">
      <c r="AF484" s="13"/>
      <c r="AG484" s="14"/>
    </row>
    <row r="485" spans="32:33" x14ac:dyDescent="0.25">
      <c r="AF485" s="13"/>
      <c r="AG485" s="14"/>
    </row>
    <row r="486" spans="32:33" x14ac:dyDescent="0.25">
      <c r="AF486" s="13"/>
      <c r="AG486" s="14"/>
    </row>
    <row r="487" spans="32:33" x14ac:dyDescent="0.25">
      <c r="AF487" s="13"/>
      <c r="AG487" s="14"/>
    </row>
    <row r="488" spans="32:33" x14ac:dyDescent="0.25">
      <c r="AF488" s="13"/>
      <c r="AG488" s="14"/>
    </row>
    <row r="489" spans="32:33" x14ac:dyDescent="0.25">
      <c r="AF489" s="13"/>
      <c r="AG489" s="14"/>
    </row>
    <row r="490" spans="32:33" x14ac:dyDescent="0.25">
      <c r="AF490" s="13"/>
      <c r="AG490" s="14"/>
    </row>
    <row r="491" spans="32:33" x14ac:dyDescent="0.25">
      <c r="AF491" s="13"/>
      <c r="AG491" s="14"/>
    </row>
    <row r="492" spans="32:33" x14ac:dyDescent="0.25">
      <c r="AF492" s="13"/>
      <c r="AG492" s="14"/>
    </row>
    <row r="493" spans="32:33" x14ac:dyDescent="0.25">
      <c r="AF493" s="13"/>
      <c r="AG493" s="14"/>
    </row>
    <row r="494" spans="32:33" x14ac:dyDescent="0.25">
      <c r="AF494" s="13"/>
      <c r="AG494" s="14"/>
    </row>
    <row r="495" spans="32:33" x14ac:dyDescent="0.25">
      <c r="AF495" s="13"/>
      <c r="AG495" s="14"/>
    </row>
    <row r="496" spans="32:33" x14ac:dyDescent="0.25">
      <c r="AF496" s="13"/>
      <c r="AG496" s="14"/>
    </row>
    <row r="497" spans="32:33" x14ac:dyDescent="0.25">
      <c r="AF497" s="13"/>
      <c r="AG497" s="14"/>
    </row>
    <row r="498" spans="32:33" x14ac:dyDescent="0.25">
      <c r="AF498" s="13"/>
      <c r="AG498" s="14"/>
    </row>
    <row r="499" spans="32:33" x14ac:dyDescent="0.25">
      <c r="AF499" s="13"/>
      <c r="AG499" s="14"/>
    </row>
    <row r="500" spans="32:33" x14ac:dyDescent="0.25">
      <c r="AF500" s="13"/>
      <c r="AG500" s="14"/>
    </row>
    <row r="501" spans="32:33" x14ac:dyDescent="0.25">
      <c r="AF501" s="13"/>
      <c r="AG501" s="14"/>
    </row>
    <row r="502" spans="32:33" x14ac:dyDescent="0.25">
      <c r="AF502" s="13"/>
      <c r="AG502" s="14"/>
    </row>
    <row r="503" spans="32:33" x14ac:dyDescent="0.25">
      <c r="AF503" s="13"/>
      <c r="AG503" s="14"/>
    </row>
    <row r="504" spans="32:33" x14ac:dyDescent="0.25">
      <c r="AF504" s="13"/>
      <c r="AG504" s="14"/>
    </row>
    <row r="505" spans="32:33" x14ac:dyDescent="0.25">
      <c r="AF505" s="13"/>
      <c r="AG505" s="14"/>
    </row>
    <row r="506" spans="32:33" x14ac:dyDescent="0.25">
      <c r="AF506" s="13"/>
      <c r="AG506" s="14"/>
    </row>
    <row r="507" spans="32:33" x14ac:dyDescent="0.25">
      <c r="AF507" s="13"/>
      <c r="AG507" s="14"/>
    </row>
    <row r="508" spans="32:33" x14ac:dyDescent="0.25">
      <c r="AF508" s="13"/>
      <c r="AG508" s="14"/>
    </row>
    <row r="509" spans="32:33" x14ac:dyDescent="0.25">
      <c r="AF509" s="13"/>
      <c r="AG509" s="14"/>
    </row>
    <row r="510" spans="32:33" x14ac:dyDescent="0.25">
      <c r="AF510" s="13"/>
      <c r="AG510" s="14"/>
    </row>
    <row r="511" spans="32:33" x14ac:dyDescent="0.25">
      <c r="AF511" s="13"/>
      <c r="AG511" s="14"/>
    </row>
    <row r="512" spans="32:33" x14ac:dyDescent="0.25">
      <c r="AF512" s="13"/>
      <c r="AG512" s="14"/>
    </row>
    <row r="513" spans="32:33" x14ac:dyDescent="0.25">
      <c r="AF513" s="13"/>
      <c r="AG513" s="14"/>
    </row>
    <row r="514" spans="32:33" x14ac:dyDescent="0.25">
      <c r="AF514" s="13"/>
      <c r="AG514" s="14"/>
    </row>
    <row r="515" spans="32:33" x14ac:dyDescent="0.25">
      <c r="AF515" s="13"/>
      <c r="AG515" s="14"/>
    </row>
    <row r="516" spans="32:33" x14ac:dyDescent="0.25">
      <c r="AF516" s="13"/>
      <c r="AG516" s="14"/>
    </row>
    <row r="517" spans="32:33" x14ac:dyDescent="0.25">
      <c r="AF517" s="13"/>
      <c r="AG517" s="14"/>
    </row>
    <row r="518" spans="32:33" x14ac:dyDescent="0.25">
      <c r="AF518" s="13"/>
      <c r="AG518" s="14"/>
    </row>
    <row r="519" spans="32:33" x14ac:dyDescent="0.25">
      <c r="AF519" s="13"/>
      <c r="AG519" s="14"/>
    </row>
    <row r="520" spans="32:33" x14ac:dyDescent="0.25">
      <c r="AF520" s="13"/>
      <c r="AG520" s="14"/>
    </row>
    <row r="521" spans="32:33" x14ac:dyDescent="0.25">
      <c r="AF521" s="13"/>
      <c r="AG521" s="14"/>
    </row>
    <row r="522" spans="32:33" x14ac:dyDescent="0.25">
      <c r="AF522" s="13"/>
      <c r="AG522" s="14"/>
    </row>
    <row r="523" spans="32:33" x14ac:dyDescent="0.25">
      <c r="AF523" s="13"/>
      <c r="AG523" s="14"/>
    </row>
    <row r="524" spans="32:33" x14ac:dyDescent="0.25">
      <c r="AF524" s="13"/>
      <c r="AG524" s="14"/>
    </row>
    <row r="525" spans="32:33" x14ac:dyDescent="0.25">
      <c r="AF525" s="13"/>
      <c r="AG525" s="14"/>
    </row>
    <row r="526" spans="32:33" x14ac:dyDescent="0.25">
      <c r="AF526" s="13"/>
      <c r="AG526" s="14"/>
    </row>
    <row r="527" spans="32:33" x14ac:dyDescent="0.25">
      <c r="AF527" s="13"/>
      <c r="AG527" s="14"/>
    </row>
    <row r="528" spans="32:33" x14ac:dyDescent="0.25">
      <c r="AF528" s="13"/>
      <c r="AG528" s="14"/>
    </row>
    <row r="529" spans="32:33" x14ac:dyDescent="0.25">
      <c r="AF529" s="13"/>
      <c r="AG529" s="14"/>
    </row>
    <row r="530" spans="32:33" x14ac:dyDescent="0.25">
      <c r="AF530" s="13"/>
      <c r="AG530" s="14"/>
    </row>
    <row r="531" spans="32:33" x14ac:dyDescent="0.25">
      <c r="AF531" s="13"/>
      <c r="AG531" s="14"/>
    </row>
    <row r="532" spans="32:33" x14ac:dyDescent="0.25">
      <c r="AF532" s="13"/>
      <c r="AG532" s="14"/>
    </row>
    <row r="533" spans="32:33" x14ac:dyDescent="0.25">
      <c r="AF533" s="13"/>
      <c r="AG533" s="14"/>
    </row>
    <row r="534" spans="32:33" x14ac:dyDescent="0.25">
      <c r="AF534" s="13"/>
      <c r="AG534" s="14"/>
    </row>
    <row r="535" spans="32:33" x14ac:dyDescent="0.25">
      <c r="AF535" s="13"/>
      <c r="AG535" s="14"/>
    </row>
    <row r="536" spans="32:33" x14ac:dyDescent="0.25">
      <c r="AF536" s="13"/>
      <c r="AG536" s="14"/>
    </row>
    <row r="537" spans="32:33" x14ac:dyDescent="0.25">
      <c r="AF537" s="13"/>
      <c r="AG537" s="14"/>
    </row>
    <row r="538" spans="32:33" x14ac:dyDescent="0.25">
      <c r="AF538" s="13"/>
      <c r="AG538" s="14"/>
    </row>
    <row r="539" spans="32:33" x14ac:dyDescent="0.25">
      <c r="AF539" s="13"/>
      <c r="AG539" s="14"/>
    </row>
    <row r="540" spans="32:33" x14ac:dyDescent="0.25">
      <c r="AF540" s="13"/>
      <c r="AG540" s="14"/>
    </row>
    <row r="541" spans="32:33" x14ac:dyDescent="0.25">
      <c r="AF541" s="13"/>
      <c r="AG541" s="14"/>
    </row>
    <row r="542" spans="32:33" x14ac:dyDescent="0.25">
      <c r="AF542" s="13"/>
      <c r="AG542" s="14"/>
    </row>
    <row r="543" spans="32:33" x14ac:dyDescent="0.25">
      <c r="AF543" s="13"/>
      <c r="AG543" s="14"/>
    </row>
    <row r="544" spans="32:33" x14ac:dyDescent="0.25">
      <c r="AF544" s="13"/>
      <c r="AG544" s="14"/>
    </row>
    <row r="545" spans="32:33" x14ac:dyDescent="0.25">
      <c r="AF545" s="13"/>
      <c r="AG545" s="14"/>
    </row>
    <row r="546" spans="32:33" x14ac:dyDescent="0.25">
      <c r="AF546" s="13"/>
      <c r="AG546" s="14"/>
    </row>
    <row r="547" spans="32:33" x14ac:dyDescent="0.25">
      <c r="AF547" s="13"/>
      <c r="AG547" s="14"/>
    </row>
    <row r="548" spans="32:33" x14ac:dyDescent="0.25">
      <c r="AF548" s="13"/>
      <c r="AG548" s="14"/>
    </row>
    <row r="549" spans="32:33" x14ac:dyDescent="0.25">
      <c r="AF549" s="13"/>
      <c r="AG549" s="14"/>
    </row>
    <row r="550" spans="32:33" x14ac:dyDescent="0.25">
      <c r="AF550" s="13"/>
      <c r="AG550" s="14"/>
    </row>
    <row r="551" spans="32:33" x14ac:dyDescent="0.25">
      <c r="AF551" s="13"/>
      <c r="AG551" s="14"/>
    </row>
    <row r="552" spans="32:33" x14ac:dyDescent="0.25">
      <c r="AF552" s="13"/>
      <c r="AG552" s="14"/>
    </row>
    <row r="553" spans="32:33" x14ac:dyDescent="0.25">
      <c r="AF553" s="13"/>
      <c r="AG553" s="14"/>
    </row>
    <row r="554" spans="32:33" x14ac:dyDescent="0.25">
      <c r="AF554" s="13"/>
      <c r="AG554" s="14"/>
    </row>
    <row r="555" spans="32:33" x14ac:dyDescent="0.25">
      <c r="AF555" s="13"/>
      <c r="AG555" s="14"/>
    </row>
    <row r="556" spans="32:33" x14ac:dyDescent="0.25">
      <c r="AF556" s="13"/>
      <c r="AG556" s="14"/>
    </row>
    <row r="557" spans="32:33" x14ac:dyDescent="0.25">
      <c r="AF557" s="13"/>
      <c r="AG557" s="14"/>
    </row>
    <row r="558" spans="32:33" x14ac:dyDescent="0.25">
      <c r="AF558" s="13"/>
      <c r="AG558" s="14"/>
    </row>
    <row r="559" spans="32:33" x14ac:dyDescent="0.25">
      <c r="AF559" s="13"/>
      <c r="AG559" s="14"/>
    </row>
    <row r="560" spans="32:33" x14ac:dyDescent="0.25">
      <c r="AF560" s="13"/>
      <c r="AG560" s="14"/>
    </row>
    <row r="561" spans="32:33" x14ac:dyDescent="0.25">
      <c r="AF561" s="13"/>
      <c r="AG561" s="14"/>
    </row>
    <row r="562" spans="32:33" x14ac:dyDescent="0.25">
      <c r="AF562" s="13"/>
      <c r="AG562" s="14"/>
    </row>
    <row r="563" spans="32:33" x14ac:dyDescent="0.25">
      <c r="AF563" s="13"/>
      <c r="AG563" s="14"/>
    </row>
    <row r="564" spans="32:33" x14ac:dyDescent="0.25">
      <c r="AF564" s="13"/>
      <c r="AG564" s="14"/>
    </row>
    <row r="565" spans="32:33" x14ac:dyDescent="0.25">
      <c r="AF565" s="13"/>
      <c r="AG565" s="14"/>
    </row>
    <row r="566" spans="32:33" x14ac:dyDescent="0.25">
      <c r="AF566" s="13"/>
      <c r="AG566" s="14"/>
    </row>
    <row r="567" spans="32:33" x14ac:dyDescent="0.25">
      <c r="AF567" s="13"/>
      <c r="AG567" s="14"/>
    </row>
    <row r="568" spans="32:33" x14ac:dyDescent="0.25">
      <c r="AF568" s="13"/>
      <c r="AG568" s="14"/>
    </row>
    <row r="569" spans="32:33" x14ac:dyDescent="0.25">
      <c r="AF569" s="13"/>
      <c r="AG569" s="14"/>
    </row>
    <row r="570" spans="32:33" x14ac:dyDescent="0.25">
      <c r="AF570" s="13"/>
      <c r="AG570" s="14"/>
    </row>
    <row r="571" spans="32:33" x14ac:dyDescent="0.25">
      <c r="AF571" s="13"/>
      <c r="AG571" s="14"/>
    </row>
    <row r="572" spans="32:33" x14ac:dyDescent="0.25">
      <c r="AF572" s="13"/>
      <c r="AG572" s="14"/>
    </row>
    <row r="573" spans="32:33" x14ac:dyDescent="0.25">
      <c r="AF573" s="13"/>
      <c r="AG573" s="14"/>
    </row>
    <row r="574" spans="32:33" x14ac:dyDescent="0.25">
      <c r="AF574" s="13"/>
      <c r="AG574" s="14"/>
    </row>
    <row r="575" spans="32:33" x14ac:dyDescent="0.25">
      <c r="AF575" s="13"/>
      <c r="AG575" s="14"/>
    </row>
    <row r="576" spans="32:33" x14ac:dyDescent="0.25">
      <c r="AF576" s="13"/>
      <c r="AG576" s="14"/>
    </row>
    <row r="577" spans="32:33" x14ac:dyDescent="0.25">
      <c r="AF577" s="13"/>
      <c r="AG577" s="14"/>
    </row>
    <row r="578" spans="32:33" x14ac:dyDescent="0.25">
      <c r="AF578" s="13"/>
      <c r="AG578" s="14"/>
    </row>
    <row r="579" spans="32:33" x14ac:dyDescent="0.25">
      <c r="AF579" s="13"/>
      <c r="AG579" s="14"/>
    </row>
    <row r="580" spans="32:33" x14ac:dyDescent="0.25">
      <c r="AF580" s="13"/>
      <c r="AG580" s="14"/>
    </row>
    <row r="581" spans="32:33" x14ac:dyDescent="0.25">
      <c r="AF581" s="13"/>
      <c r="AG581" s="14"/>
    </row>
    <row r="582" spans="32:33" x14ac:dyDescent="0.25">
      <c r="AF582" s="13"/>
      <c r="AG582" s="14"/>
    </row>
    <row r="583" spans="32:33" x14ac:dyDescent="0.25">
      <c r="AF583" s="13"/>
      <c r="AG583" s="14"/>
    </row>
    <row r="584" spans="32:33" x14ac:dyDescent="0.25">
      <c r="AF584" s="13"/>
      <c r="AG584" s="14"/>
    </row>
    <row r="585" spans="32:33" x14ac:dyDescent="0.25">
      <c r="AF585" s="13"/>
      <c r="AG585" s="14"/>
    </row>
    <row r="586" spans="32:33" x14ac:dyDescent="0.25">
      <c r="AF586" s="13"/>
      <c r="AG586" s="14"/>
    </row>
    <row r="587" spans="32:33" x14ac:dyDescent="0.25">
      <c r="AF587" s="13"/>
      <c r="AG587" s="14"/>
    </row>
    <row r="588" spans="32:33" x14ac:dyDescent="0.25">
      <c r="AF588" s="13"/>
      <c r="AG588" s="14"/>
    </row>
    <row r="589" spans="32:33" x14ac:dyDescent="0.25">
      <c r="AF589" s="13"/>
      <c r="AG589" s="14"/>
    </row>
    <row r="590" spans="32:33" x14ac:dyDescent="0.25">
      <c r="AF590" s="13"/>
      <c r="AG590" s="14"/>
    </row>
    <row r="591" spans="32:33" x14ac:dyDescent="0.25">
      <c r="AF591" s="13"/>
      <c r="AG591" s="14"/>
    </row>
    <row r="592" spans="32:33" x14ac:dyDescent="0.25">
      <c r="AF592" s="13"/>
      <c r="AG592" s="14"/>
    </row>
    <row r="593" spans="32:33" x14ac:dyDescent="0.25">
      <c r="AF593" s="13"/>
      <c r="AG593" s="14"/>
    </row>
    <row r="594" spans="32:33" x14ac:dyDescent="0.25">
      <c r="AF594" s="13"/>
      <c r="AG594" s="14"/>
    </row>
    <row r="595" spans="32:33" x14ac:dyDescent="0.25">
      <c r="AF595" s="13"/>
      <c r="AG595" s="14"/>
    </row>
    <row r="596" spans="32:33" x14ac:dyDescent="0.25">
      <c r="AF596" s="13"/>
      <c r="AG596" s="14"/>
    </row>
    <row r="597" spans="32:33" x14ac:dyDescent="0.25">
      <c r="AF597" s="13"/>
      <c r="AG597" s="14"/>
    </row>
    <row r="598" spans="32:33" x14ac:dyDescent="0.25">
      <c r="AF598" s="13"/>
      <c r="AG598" s="14"/>
    </row>
    <row r="599" spans="32:33" x14ac:dyDescent="0.25">
      <c r="AF599" s="13"/>
      <c r="AG599" s="14"/>
    </row>
    <row r="600" spans="32:33" x14ac:dyDescent="0.25">
      <c r="AF600" s="13"/>
      <c r="AG600" s="14"/>
    </row>
    <row r="601" spans="32:33" x14ac:dyDescent="0.25">
      <c r="AF601" s="13"/>
      <c r="AG601" s="14"/>
    </row>
    <row r="602" spans="32:33" x14ac:dyDescent="0.25">
      <c r="AF602" s="13"/>
      <c r="AG602" s="14"/>
    </row>
    <row r="603" spans="32:33" x14ac:dyDescent="0.25">
      <c r="AF603" s="13"/>
      <c r="AG603" s="14"/>
    </row>
    <row r="604" spans="32:33" x14ac:dyDescent="0.25">
      <c r="AF604" s="13"/>
      <c r="AG604" s="14"/>
    </row>
    <row r="605" spans="32:33" x14ac:dyDescent="0.25">
      <c r="AF605" s="13"/>
      <c r="AG605" s="14"/>
    </row>
    <row r="606" spans="32:33" x14ac:dyDescent="0.25">
      <c r="AF606" s="13"/>
      <c r="AG606" s="14"/>
    </row>
    <row r="607" spans="32:33" x14ac:dyDescent="0.25">
      <c r="AF607" s="13"/>
      <c r="AG607" s="14"/>
    </row>
    <row r="608" spans="32:33" x14ac:dyDescent="0.25">
      <c r="AF608" s="13"/>
      <c r="AG608" s="14"/>
    </row>
    <row r="609" spans="32:33" x14ac:dyDescent="0.25">
      <c r="AF609" s="13"/>
      <c r="AG609" s="14"/>
    </row>
    <row r="610" spans="32:33" x14ac:dyDescent="0.25">
      <c r="AF610" s="13"/>
      <c r="AG610" s="14"/>
    </row>
    <row r="611" spans="32:33" x14ac:dyDescent="0.25">
      <c r="AF611" s="13"/>
      <c r="AG611" s="14"/>
    </row>
    <row r="612" spans="32:33" x14ac:dyDescent="0.25">
      <c r="AF612" s="13"/>
      <c r="AG612" s="14"/>
    </row>
    <row r="613" spans="32:33" x14ac:dyDescent="0.25">
      <c r="AF613" s="13"/>
      <c r="AG613" s="14"/>
    </row>
    <row r="614" spans="32:33" x14ac:dyDescent="0.25">
      <c r="AF614" s="13"/>
      <c r="AG614" s="14"/>
    </row>
    <row r="615" spans="32:33" x14ac:dyDescent="0.25">
      <c r="AF615" s="13"/>
      <c r="AG615" s="14"/>
    </row>
    <row r="616" spans="32:33" x14ac:dyDescent="0.25">
      <c r="AF616" s="13"/>
      <c r="AG616" s="14"/>
    </row>
    <row r="617" spans="32:33" x14ac:dyDescent="0.25">
      <c r="AF617" s="13"/>
      <c r="AG617" s="14"/>
    </row>
    <row r="618" spans="32:33" x14ac:dyDescent="0.25">
      <c r="AF618" s="13"/>
      <c r="AG618" s="14"/>
    </row>
    <row r="619" spans="32:33" x14ac:dyDescent="0.25">
      <c r="AF619" s="13"/>
      <c r="AG619" s="14"/>
    </row>
    <row r="620" spans="32:33" x14ac:dyDescent="0.25">
      <c r="AF620" s="13"/>
      <c r="AG620" s="14"/>
    </row>
    <row r="621" spans="32:33" x14ac:dyDescent="0.25">
      <c r="AF621" s="13"/>
      <c r="AG621" s="14"/>
    </row>
    <row r="622" spans="32:33" x14ac:dyDescent="0.25">
      <c r="AF622" s="13"/>
      <c r="AG622" s="14"/>
    </row>
    <row r="623" spans="32:33" x14ac:dyDescent="0.25">
      <c r="AF623" s="13"/>
      <c r="AG623" s="14"/>
    </row>
    <row r="624" spans="32:33" x14ac:dyDescent="0.25">
      <c r="AF624" s="13"/>
      <c r="AG624" s="14"/>
    </row>
    <row r="625" spans="32:33" x14ac:dyDescent="0.25">
      <c r="AF625" s="13"/>
      <c r="AG625" s="14"/>
    </row>
    <row r="626" spans="32:33" x14ac:dyDescent="0.25">
      <c r="AF626" s="13"/>
      <c r="AG626" s="14"/>
    </row>
    <row r="627" spans="32:33" x14ac:dyDescent="0.25">
      <c r="AF627" s="13"/>
      <c r="AG627" s="14"/>
    </row>
    <row r="628" spans="32:33" x14ac:dyDescent="0.25">
      <c r="AF628" s="13"/>
      <c r="AG628" s="14"/>
    </row>
    <row r="629" spans="32:33" x14ac:dyDescent="0.25">
      <c r="AF629" s="13"/>
      <c r="AG629" s="14"/>
    </row>
    <row r="630" spans="32:33" x14ac:dyDescent="0.25">
      <c r="AF630" s="13"/>
      <c r="AG630" s="14"/>
    </row>
    <row r="631" spans="32:33" x14ac:dyDescent="0.25">
      <c r="AF631" s="13"/>
      <c r="AG631" s="14"/>
    </row>
    <row r="632" spans="32:33" x14ac:dyDescent="0.25">
      <c r="AF632" s="13"/>
      <c r="AG632" s="14"/>
    </row>
    <row r="633" spans="32:33" x14ac:dyDescent="0.25">
      <c r="AF633" s="13"/>
      <c r="AG633" s="14"/>
    </row>
    <row r="634" spans="32:33" x14ac:dyDescent="0.25">
      <c r="AF634" s="13"/>
      <c r="AG634" s="14"/>
    </row>
    <row r="635" spans="32:33" x14ac:dyDescent="0.25">
      <c r="AF635" s="13"/>
      <c r="AG635" s="14"/>
    </row>
    <row r="636" spans="32:33" x14ac:dyDescent="0.25">
      <c r="AF636" s="13"/>
      <c r="AG636" s="14"/>
    </row>
    <row r="637" spans="32:33" x14ac:dyDescent="0.25">
      <c r="AF637" s="13"/>
      <c r="AG637" s="14"/>
    </row>
    <row r="638" spans="32:33" x14ac:dyDescent="0.25">
      <c r="AF638" s="13"/>
      <c r="AG638" s="14"/>
    </row>
    <row r="639" spans="32:33" x14ac:dyDescent="0.25">
      <c r="AF639" s="13"/>
      <c r="AG639" s="14"/>
    </row>
    <row r="640" spans="32:33" x14ac:dyDescent="0.25">
      <c r="AF640" s="13"/>
      <c r="AG640" s="14"/>
    </row>
    <row r="641" spans="32:33" x14ac:dyDescent="0.25">
      <c r="AF641" s="13"/>
      <c r="AG641" s="14"/>
    </row>
    <row r="642" spans="32:33" x14ac:dyDescent="0.25">
      <c r="AF642" s="13"/>
      <c r="AG642" s="14"/>
    </row>
    <row r="643" spans="32:33" x14ac:dyDescent="0.25">
      <c r="AF643" s="13"/>
      <c r="AG643" s="14"/>
    </row>
    <row r="644" spans="32:33" x14ac:dyDescent="0.25">
      <c r="AF644" s="13"/>
      <c r="AG644" s="14"/>
    </row>
    <row r="645" spans="32:33" x14ac:dyDescent="0.25">
      <c r="AF645" s="13"/>
      <c r="AG645" s="14"/>
    </row>
    <row r="646" spans="32:33" x14ac:dyDescent="0.25">
      <c r="AF646" s="13"/>
      <c r="AG646" s="14"/>
    </row>
    <row r="647" spans="32:33" x14ac:dyDescent="0.25">
      <c r="AF647" s="13"/>
      <c r="AG647" s="14"/>
    </row>
    <row r="648" spans="32:33" x14ac:dyDescent="0.25">
      <c r="AF648" s="13"/>
      <c r="AG648" s="14"/>
    </row>
    <row r="649" spans="32:33" x14ac:dyDescent="0.25">
      <c r="AF649" s="13"/>
      <c r="AG649" s="14"/>
    </row>
    <row r="650" spans="32:33" x14ac:dyDescent="0.25">
      <c r="AF650" s="13"/>
      <c r="AG650" s="14"/>
    </row>
    <row r="651" spans="32:33" x14ac:dyDescent="0.25">
      <c r="AF651" s="13"/>
      <c r="AG651" s="14"/>
    </row>
    <row r="652" spans="32:33" x14ac:dyDescent="0.25">
      <c r="AF652" s="13"/>
      <c r="AG652" s="14"/>
    </row>
    <row r="653" spans="32:33" x14ac:dyDescent="0.25">
      <c r="AF653" s="13"/>
      <c r="AG653" s="14"/>
    </row>
    <row r="654" spans="32:33" x14ac:dyDescent="0.25">
      <c r="AF654" s="13"/>
      <c r="AG654" s="14"/>
    </row>
    <row r="655" spans="32:33" x14ac:dyDescent="0.25">
      <c r="AF655" s="13"/>
      <c r="AG655" s="14"/>
    </row>
    <row r="656" spans="32:33" x14ac:dyDescent="0.25">
      <c r="AF656" s="13"/>
      <c r="AG656" s="14"/>
    </row>
    <row r="657" spans="32:33" x14ac:dyDescent="0.25">
      <c r="AF657" s="13"/>
      <c r="AG657" s="14"/>
    </row>
    <row r="658" spans="32:33" x14ac:dyDescent="0.25">
      <c r="AF658" s="13"/>
      <c r="AG658" s="14"/>
    </row>
    <row r="659" spans="32:33" x14ac:dyDescent="0.25">
      <c r="AF659" s="13"/>
      <c r="AG659" s="14"/>
    </row>
    <row r="660" spans="32:33" x14ac:dyDescent="0.25">
      <c r="AF660" s="13"/>
      <c r="AG660" s="14"/>
    </row>
    <row r="661" spans="32:33" x14ac:dyDescent="0.25">
      <c r="AF661" s="13"/>
      <c r="AG661" s="14"/>
    </row>
    <row r="662" spans="32:33" x14ac:dyDescent="0.25">
      <c r="AF662" s="13"/>
      <c r="AG662" s="14"/>
    </row>
    <row r="663" spans="32:33" x14ac:dyDescent="0.25">
      <c r="AF663" s="13"/>
      <c r="AG663" s="14"/>
    </row>
    <row r="664" spans="32:33" x14ac:dyDescent="0.25">
      <c r="AF664" s="13"/>
      <c r="AG664" s="14"/>
    </row>
    <row r="665" spans="32:33" x14ac:dyDescent="0.25">
      <c r="AF665" s="13"/>
      <c r="AG665" s="14"/>
    </row>
    <row r="666" spans="32:33" x14ac:dyDescent="0.25">
      <c r="AF666" s="13"/>
      <c r="AG666" s="14"/>
    </row>
    <row r="667" spans="32:33" x14ac:dyDescent="0.25">
      <c r="AF667" s="13"/>
      <c r="AG667" s="14"/>
    </row>
    <row r="668" spans="32:33" x14ac:dyDescent="0.25">
      <c r="AF668" s="13"/>
      <c r="AG668" s="14"/>
    </row>
    <row r="669" spans="32:33" x14ac:dyDescent="0.25">
      <c r="AF669" s="13"/>
      <c r="AG669" s="14"/>
    </row>
    <row r="670" spans="32:33" x14ac:dyDescent="0.25">
      <c r="AF670" s="13"/>
      <c r="AG670" s="14"/>
    </row>
    <row r="671" spans="32:33" x14ac:dyDescent="0.25">
      <c r="AF671" s="13"/>
      <c r="AG671" s="14"/>
    </row>
    <row r="672" spans="32:33" x14ac:dyDescent="0.25">
      <c r="AF672" s="13"/>
      <c r="AG672" s="14"/>
    </row>
    <row r="673" spans="32:33" x14ac:dyDescent="0.25">
      <c r="AF673" s="13"/>
      <c r="AG673" s="14"/>
    </row>
    <row r="674" spans="32:33" x14ac:dyDescent="0.25">
      <c r="AF674" s="13"/>
      <c r="AG674" s="14"/>
    </row>
    <row r="675" spans="32:33" x14ac:dyDescent="0.25">
      <c r="AF675" s="13"/>
      <c r="AG675" s="14"/>
    </row>
    <row r="676" spans="32:33" x14ac:dyDescent="0.25">
      <c r="AF676" s="13"/>
      <c r="AG676" s="14"/>
    </row>
    <row r="677" spans="32:33" x14ac:dyDescent="0.25">
      <c r="AF677" s="13"/>
      <c r="AG677" s="14"/>
    </row>
    <row r="678" spans="32:33" x14ac:dyDescent="0.25">
      <c r="AF678" s="13"/>
      <c r="AG678" s="14"/>
    </row>
    <row r="679" spans="32:33" x14ac:dyDescent="0.25">
      <c r="AF679" s="13"/>
      <c r="AG679" s="14"/>
    </row>
    <row r="680" spans="32:33" x14ac:dyDescent="0.25">
      <c r="AF680" s="13"/>
      <c r="AG680" s="14"/>
    </row>
    <row r="681" spans="32:33" x14ac:dyDescent="0.25">
      <c r="AF681" s="13"/>
      <c r="AG681" s="14"/>
    </row>
    <row r="682" spans="32:33" x14ac:dyDescent="0.25">
      <c r="AF682" s="13"/>
      <c r="AG682" s="14"/>
    </row>
    <row r="683" spans="32:33" x14ac:dyDescent="0.25">
      <c r="AF683" s="13"/>
      <c r="AG683" s="14"/>
    </row>
    <row r="684" spans="32:33" x14ac:dyDescent="0.25">
      <c r="AF684" s="13"/>
      <c r="AG684" s="14"/>
    </row>
    <row r="685" spans="32:33" x14ac:dyDescent="0.25">
      <c r="AF685" s="13"/>
      <c r="AG685" s="14"/>
    </row>
    <row r="686" spans="32:33" x14ac:dyDescent="0.25">
      <c r="AF686" s="13"/>
      <c r="AG686" s="14"/>
    </row>
    <row r="687" spans="32:33" x14ac:dyDescent="0.25">
      <c r="AF687" s="13"/>
      <c r="AG687" s="14"/>
    </row>
    <row r="688" spans="32:33" x14ac:dyDescent="0.25">
      <c r="AF688" s="13"/>
      <c r="AG688" s="14"/>
    </row>
    <row r="689" spans="32:33" x14ac:dyDescent="0.25">
      <c r="AF689" s="13"/>
      <c r="AG689" s="14"/>
    </row>
    <row r="690" spans="32:33" x14ac:dyDescent="0.25">
      <c r="AF690" s="13"/>
      <c r="AG690" s="14"/>
    </row>
    <row r="691" spans="32:33" x14ac:dyDescent="0.25">
      <c r="AF691" s="13"/>
      <c r="AG691" s="14"/>
    </row>
    <row r="692" spans="32:33" x14ac:dyDescent="0.25">
      <c r="AF692" s="13"/>
      <c r="AG692" s="14"/>
    </row>
    <row r="693" spans="32:33" x14ac:dyDescent="0.25">
      <c r="AF693" s="13"/>
      <c r="AG693" s="14"/>
    </row>
    <row r="694" spans="32:33" x14ac:dyDescent="0.25">
      <c r="AF694" s="13"/>
      <c r="AG694" s="14"/>
    </row>
    <row r="695" spans="32:33" x14ac:dyDescent="0.25">
      <c r="AF695" s="13"/>
      <c r="AG695" s="14"/>
    </row>
    <row r="696" spans="32:33" x14ac:dyDescent="0.25">
      <c r="AF696" s="13"/>
      <c r="AG696" s="14"/>
    </row>
    <row r="697" spans="32:33" x14ac:dyDescent="0.25">
      <c r="AF697" s="13"/>
      <c r="AG697" s="14"/>
    </row>
    <row r="698" spans="32:33" x14ac:dyDescent="0.25">
      <c r="AF698" s="13"/>
      <c r="AG698" s="14"/>
    </row>
    <row r="699" spans="32:33" x14ac:dyDescent="0.25">
      <c r="AF699" s="13"/>
      <c r="AG699" s="14"/>
    </row>
    <row r="700" spans="32:33" x14ac:dyDescent="0.25">
      <c r="AF700" s="13"/>
      <c r="AG700" s="14"/>
    </row>
    <row r="701" spans="32:33" x14ac:dyDescent="0.25">
      <c r="AF701" s="13"/>
      <c r="AG701" s="14"/>
    </row>
    <row r="702" spans="32:33" x14ac:dyDescent="0.25">
      <c r="AF702" s="13"/>
      <c r="AG702" s="14"/>
    </row>
    <row r="703" spans="32:33" x14ac:dyDescent="0.25">
      <c r="AF703" s="13"/>
      <c r="AG703" s="14"/>
    </row>
    <row r="704" spans="32:33" x14ac:dyDescent="0.25">
      <c r="AF704" s="13"/>
      <c r="AG704" s="14"/>
    </row>
    <row r="705" spans="32:33" x14ac:dyDescent="0.25">
      <c r="AF705" s="13"/>
      <c r="AG705" s="14"/>
    </row>
    <row r="706" spans="32:33" x14ac:dyDescent="0.25">
      <c r="AF706" s="13"/>
      <c r="AG706" s="14"/>
    </row>
    <row r="707" spans="32:33" x14ac:dyDescent="0.25">
      <c r="AF707" s="13"/>
      <c r="AG707" s="14"/>
    </row>
    <row r="708" spans="32:33" x14ac:dyDescent="0.25">
      <c r="AF708" s="13"/>
      <c r="AG708" s="14"/>
    </row>
    <row r="709" spans="32:33" x14ac:dyDescent="0.25">
      <c r="AF709" s="13"/>
      <c r="AG709" s="14"/>
    </row>
    <row r="710" spans="32:33" x14ac:dyDescent="0.25">
      <c r="AF710" s="13"/>
      <c r="AG710" s="14"/>
    </row>
    <row r="711" spans="32:33" x14ac:dyDescent="0.25">
      <c r="AF711" s="13"/>
      <c r="AG711" s="14"/>
    </row>
    <row r="712" spans="32:33" x14ac:dyDescent="0.25">
      <c r="AF712" s="13"/>
      <c r="AG712" s="14"/>
    </row>
    <row r="713" spans="32:33" x14ac:dyDescent="0.25">
      <c r="AF713" s="13"/>
      <c r="AG713" s="14"/>
    </row>
    <row r="714" spans="32:33" x14ac:dyDescent="0.25">
      <c r="AF714" s="13"/>
      <c r="AG714" s="14"/>
    </row>
    <row r="715" spans="32:33" x14ac:dyDescent="0.25">
      <c r="AF715" s="13"/>
      <c r="AG715" s="14"/>
    </row>
    <row r="716" spans="32:33" x14ac:dyDescent="0.25">
      <c r="AF716" s="13"/>
      <c r="AG716" s="14"/>
    </row>
    <row r="717" spans="32:33" x14ac:dyDescent="0.25">
      <c r="AF717" s="13"/>
      <c r="AG717" s="14"/>
    </row>
    <row r="718" spans="32:33" x14ac:dyDescent="0.25">
      <c r="AF718" s="13"/>
      <c r="AG718" s="14"/>
    </row>
    <row r="719" spans="32:33" x14ac:dyDescent="0.25">
      <c r="AF719" s="13"/>
      <c r="AG719" s="14"/>
    </row>
    <row r="720" spans="32:33" x14ac:dyDescent="0.25">
      <c r="AF720" s="13"/>
      <c r="AG720" s="14"/>
    </row>
    <row r="721" spans="32:33" x14ac:dyDescent="0.25">
      <c r="AF721" s="13"/>
      <c r="AG721" s="14"/>
    </row>
    <row r="722" spans="32:33" x14ac:dyDescent="0.25">
      <c r="AF722" s="13"/>
      <c r="AG722" s="14"/>
    </row>
    <row r="723" spans="32:33" x14ac:dyDescent="0.25">
      <c r="AF723" s="13"/>
      <c r="AG723" s="14"/>
    </row>
    <row r="724" spans="32:33" x14ac:dyDescent="0.25">
      <c r="AF724" s="13"/>
      <c r="AG724" s="14"/>
    </row>
    <row r="725" spans="32:33" x14ac:dyDescent="0.25">
      <c r="AF725" s="13"/>
      <c r="AG725" s="14"/>
    </row>
    <row r="726" spans="32:33" x14ac:dyDescent="0.25">
      <c r="AF726" s="13"/>
      <c r="AG726" s="14"/>
    </row>
    <row r="727" spans="32:33" x14ac:dyDescent="0.25">
      <c r="AF727" s="13"/>
      <c r="AG727" s="14"/>
    </row>
    <row r="728" spans="32:33" x14ac:dyDescent="0.25">
      <c r="AF728" s="13"/>
      <c r="AG728" s="14"/>
    </row>
    <row r="729" spans="32:33" x14ac:dyDescent="0.25">
      <c r="AF729" s="13"/>
      <c r="AG729" s="14"/>
    </row>
    <row r="730" spans="32:33" x14ac:dyDescent="0.25">
      <c r="AF730" s="13"/>
      <c r="AG730" s="14"/>
    </row>
    <row r="731" spans="32:33" x14ac:dyDescent="0.25">
      <c r="AF731" s="13"/>
      <c r="AG731" s="14"/>
    </row>
    <row r="732" spans="32:33" x14ac:dyDescent="0.25">
      <c r="AF732" s="13"/>
      <c r="AG732" s="14"/>
    </row>
    <row r="733" spans="32:33" x14ac:dyDescent="0.25">
      <c r="AF733" s="13"/>
      <c r="AG733" s="14"/>
    </row>
    <row r="734" spans="32:33" x14ac:dyDescent="0.25">
      <c r="AF734" s="13"/>
      <c r="AG734" s="14"/>
    </row>
    <row r="735" spans="32:33" x14ac:dyDescent="0.25">
      <c r="AF735" s="13"/>
      <c r="AG735" s="14"/>
    </row>
    <row r="736" spans="32:33" x14ac:dyDescent="0.25">
      <c r="AF736" s="13"/>
      <c r="AG736" s="14"/>
    </row>
    <row r="737" spans="32:33" x14ac:dyDescent="0.25">
      <c r="AF737" s="13"/>
      <c r="AG737" s="14"/>
    </row>
    <row r="738" spans="32:33" x14ac:dyDescent="0.25">
      <c r="AF738" s="13"/>
      <c r="AG738" s="14"/>
    </row>
    <row r="739" spans="32:33" x14ac:dyDescent="0.25">
      <c r="AF739" s="13"/>
      <c r="AG739" s="14"/>
    </row>
    <row r="740" spans="32:33" x14ac:dyDescent="0.25">
      <c r="AF740" s="13"/>
      <c r="AG740" s="14"/>
    </row>
    <row r="741" spans="32:33" x14ac:dyDescent="0.25">
      <c r="AF741" s="13"/>
      <c r="AG741" s="14"/>
    </row>
    <row r="742" spans="32:33" x14ac:dyDescent="0.25">
      <c r="AF742" s="13"/>
      <c r="AG742" s="14"/>
    </row>
    <row r="743" spans="32:33" x14ac:dyDescent="0.25">
      <c r="AF743" s="13"/>
      <c r="AG743" s="14"/>
    </row>
    <row r="744" spans="32:33" x14ac:dyDescent="0.25">
      <c r="AF744" s="13"/>
      <c r="AG744" s="14"/>
    </row>
    <row r="745" spans="32:33" x14ac:dyDescent="0.25">
      <c r="AF745" s="13"/>
      <c r="AG745" s="14"/>
    </row>
    <row r="746" spans="32:33" x14ac:dyDescent="0.25">
      <c r="AF746" s="13"/>
      <c r="AG746" s="14"/>
    </row>
    <row r="747" spans="32:33" x14ac:dyDescent="0.25">
      <c r="AF747" s="13"/>
      <c r="AG747" s="14"/>
    </row>
    <row r="748" spans="32:33" x14ac:dyDescent="0.25">
      <c r="AF748" s="13"/>
      <c r="AG748" s="14"/>
    </row>
    <row r="749" spans="32:33" x14ac:dyDescent="0.25">
      <c r="AF749" s="13"/>
      <c r="AG749" s="14"/>
    </row>
    <row r="750" spans="32:33" x14ac:dyDescent="0.25">
      <c r="AF750" s="13"/>
      <c r="AG750" s="14"/>
    </row>
    <row r="751" spans="32:33" x14ac:dyDescent="0.25">
      <c r="AF751" s="13"/>
      <c r="AG751" s="14"/>
    </row>
    <row r="752" spans="32:33" x14ac:dyDescent="0.25">
      <c r="AF752" s="13"/>
      <c r="AG752" s="14"/>
    </row>
    <row r="753" spans="32:33" x14ac:dyDescent="0.25">
      <c r="AF753" s="13"/>
      <c r="AG753" s="14"/>
    </row>
    <row r="754" spans="32:33" x14ac:dyDescent="0.25">
      <c r="AF754" s="13"/>
      <c r="AG754" s="14"/>
    </row>
    <row r="755" spans="32:33" x14ac:dyDescent="0.25">
      <c r="AF755" s="13"/>
      <c r="AG755" s="14"/>
    </row>
    <row r="756" spans="32:33" x14ac:dyDescent="0.25">
      <c r="AF756" s="13"/>
      <c r="AG756" s="14"/>
    </row>
    <row r="757" spans="32:33" x14ac:dyDescent="0.25">
      <c r="AF757" s="13"/>
      <c r="AG757" s="14"/>
    </row>
    <row r="758" spans="32:33" x14ac:dyDescent="0.25">
      <c r="AF758" s="13"/>
      <c r="AG758" s="14"/>
    </row>
    <row r="759" spans="32:33" x14ac:dyDescent="0.25">
      <c r="AF759" s="13"/>
      <c r="AG759" s="14"/>
    </row>
    <row r="760" spans="32:33" x14ac:dyDescent="0.25">
      <c r="AF760" s="13"/>
      <c r="AG760" s="14"/>
    </row>
    <row r="761" spans="32:33" x14ac:dyDescent="0.25">
      <c r="AF761" s="13"/>
      <c r="AG761" s="14"/>
    </row>
    <row r="762" spans="32:33" x14ac:dyDescent="0.25">
      <c r="AF762" s="13"/>
      <c r="AG762" s="14"/>
    </row>
    <row r="763" spans="32:33" x14ac:dyDescent="0.25">
      <c r="AF763" s="13"/>
      <c r="AG763" s="14"/>
    </row>
    <row r="764" spans="32:33" x14ac:dyDescent="0.25">
      <c r="AF764" s="13"/>
      <c r="AG764" s="14"/>
    </row>
    <row r="765" spans="32:33" x14ac:dyDescent="0.25">
      <c r="AF765" s="13"/>
      <c r="AG765" s="14"/>
    </row>
    <row r="766" spans="32:33" x14ac:dyDescent="0.25">
      <c r="AF766" s="13"/>
      <c r="AG766" s="14"/>
    </row>
    <row r="767" spans="32:33" x14ac:dyDescent="0.25">
      <c r="AF767" s="13"/>
      <c r="AG767" s="14"/>
    </row>
    <row r="768" spans="32:33" x14ac:dyDescent="0.25">
      <c r="AF768" s="13"/>
      <c r="AG768" s="14"/>
    </row>
    <row r="769" spans="32:33" x14ac:dyDescent="0.25">
      <c r="AF769" s="13"/>
      <c r="AG769" s="14"/>
    </row>
    <row r="770" spans="32:33" x14ac:dyDescent="0.25">
      <c r="AF770" s="13"/>
      <c r="AG770" s="14"/>
    </row>
    <row r="771" spans="32:33" x14ac:dyDescent="0.25">
      <c r="AF771" s="13"/>
      <c r="AG771" s="14"/>
    </row>
    <row r="772" spans="32:33" x14ac:dyDescent="0.25">
      <c r="AF772" s="13"/>
      <c r="AG772" s="14"/>
    </row>
    <row r="773" spans="32:33" x14ac:dyDescent="0.25">
      <c r="AF773" s="13"/>
      <c r="AG773" s="14"/>
    </row>
    <row r="774" spans="32:33" x14ac:dyDescent="0.25">
      <c r="AF774" s="13"/>
      <c r="AG774" s="14"/>
    </row>
    <row r="775" spans="32:33" x14ac:dyDescent="0.25">
      <c r="AF775" s="13"/>
      <c r="AG775" s="14"/>
    </row>
    <row r="776" spans="32:33" x14ac:dyDescent="0.25">
      <c r="AF776" s="13"/>
      <c r="AG776" s="14"/>
    </row>
    <row r="777" spans="32:33" x14ac:dyDescent="0.25">
      <c r="AF777" s="13"/>
      <c r="AG777" s="14"/>
    </row>
    <row r="778" spans="32:33" x14ac:dyDescent="0.25">
      <c r="AF778" s="13"/>
      <c r="AG778" s="14"/>
    </row>
    <row r="779" spans="32:33" x14ac:dyDescent="0.25">
      <c r="AF779" s="13"/>
      <c r="AG779" s="14"/>
    </row>
    <row r="780" spans="32:33" x14ac:dyDescent="0.25">
      <c r="AF780" s="13"/>
      <c r="AG780" s="14"/>
    </row>
    <row r="781" spans="32:33" x14ac:dyDescent="0.25">
      <c r="AF781" s="13"/>
      <c r="AG781" s="14"/>
    </row>
    <row r="782" spans="32:33" x14ac:dyDescent="0.25">
      <c r="AF782" s="13"/>
      <c r="AG782" s="14"/>
    </row>
    <row r="783" spans="32:33" x14ac:dyDescent="0.25">
      <c r="AF783" s="13"/>
      <c r="AG783" s="14"/>
    </row>
    <row r="784" spans="32:33" x14ac:dyDescent="0.25">
      <c r="AF784" s="13"/>
      <c r="AG784" s="14"/>
    </row>
    <row r="785" spans="32:33" x14ac:dyDescent="0.25">
      <c r="AF785" s="13"/>
      <c r="AG785" s="14"/>
    </row>
    <row r="786" spans="32:33" x14ac:dyDescent="0.25">
      <c r="AF786" s="13"/>
      <c r="AG786" s="14"/>
    </row>
    <row r="787" spans="32:33" x14ac:dyDescent="0.25">
      <c r="AF787" s="13"/>
      <c r="AG787" s="14"/>
    </row>
    <row r="788" spans="32:33" x14ac:dyDescent="0.25">
      <c r="AF788" s="13"/>
      <c r="AG788" s="14"/>
    </row>
    <row r="789" spans="32:33" x14ac:dyDescent="0.25">
      <c r="AF789" s="13"/>
      <c r="AG789" s="14"/>
    </row>
    <row r="790" spans="32:33" x14ac:dyDescent="0.25">
      <c r="AF790" s="13"/>
      <c r="AG790" s="14"/>
    </row>
    <row r="791" spans="32:33" x14ac:dyDescent="0.25">
      <c r="AF791" s="13"/>
      <c r="AG791" s="14"/>
    </row>
    <row r="792" spans="32:33" x14ac:dyDescent="0.25">
      <c r="AF792" s="13"/>
      <c r="AG792" s="14"/>
    </row>
    <row r="793" spans="32:33" x14ac:dyDescent="0.25">
      <c r="AF793" s="13"/>
      <c r="AG793" s="14"/>
    </row>
    <row r="794" spans="32:33" x14ac:dyDescent="0.25">
      <c r="AF794" s="13"/>
      <c r="AG794" s="14"/>
    </row>
    <row r="795" spans="32:33" x14ac:dyDescent="0.25">
      <c r="AF795" s="13"/>
      <c r="AG795" s="14"/>
    </row>
    <row r="796" spans="32:33" x14ac:dyDescent="0.25">
      <c r="AF796" s="13"/>
      <c r="AG796" s="14"/>
    </row>
    <row r="797" spans="32:33" x14ac:dyDescent="0.25">
      <c r="AF797" s="13"/>
      <c r="AG797" s="14"/>
    </row>
    <row r="798" spans="32:33" x14ac:dyDescent="0.25">
      <c r="AF798" s="13"/>
      <c r="AG798" s="14"/>
    </row>
    <row r="799" spans="32:33" x14ac:dyDescent="0.25">
      <c r="AF799" s="13"/>
      <c r="AG799" s="14"/>
    </row>
    <row r="800" spans="32:33" x14ac:dyDescent="0.25">
      <c r="AF800" s="13"/>
      <c r="AG800" s="14"/>
    </row>
    <row r="801" spans="32:33" x14ac:dyDescent="0.25">
      <c r="AF801" s="13"/>
      <c r="AG801" s="14"/>
    </row>
    <row r="802" spans="32:33" x14ac:dyDescent="0.25">
      <c r="AF802" s="13"/>
      <c r="AG802" s="14"/>
    </row>
    <row r="803" spans="32:33" x14ac:dyDescent="0.25">
      <c r="AF803" s="13"/>
      <c r="AG803" s="14"/>
    </row>
    <row r="804" spans="32:33" x14ac:dyDescent="0.25">
      <c r="AF804" s="13"/>
      <c r="AG804" s="14"/>
    </row>
    <row r="805" spans="32:33" x14ac:dyDescent="0.25">
      <c r="AF805" s="13"/>
      <c r="AG805" s="14"/>
    </row>
    <row r="806" spans="32:33" x14ac:dyDescent="0.25">
      <c r="AF806" s="13"/>
      <c r="AG806" s="14"/>
    </row>
    <row r="807" spans="32:33" x14ac:dyDescent="0.25">
      <c r="AF807" s="13"/>
      <c r="AG807" s="14"/>
    </row>
    <row r="808" spans="32:33" x14ac:dyDescent="0.25">
      <c r="AF808" s="13"/>
      <c r="AG808" s="14"/>
    </row>
    <row r="809" spans="32:33" x14ac:dyDescent="0.25">
      <c r="AF809" s="13"/>
      <c r="AG809" s="14"/>
    </row>
    <row r="810" spans="32:33" x14ac:dyDescent="0.25">
      <c r="AF810" s="13"/>
      <c r="AG810" s="14"/>
    </row>
    <row r="811" spans="32:33" x14ac:dyDescent="0.25">
      <c r="AF811" s="13"/>
      <c r="AG811" s="14"/>
    </row>
    <row r="812" spans="32:33" x14ac:dyDescent="0.25">
      <c r="AF812" s="13"/>
      <c r="AG812" s="14"/>
    </row>
    <row r="813" spans="32:33" x14ac:dyDescent="0.25">
      <c r="AF813" s="13"/>
      <c r="AG813" s="14"/>
    </row>
    <row r="814" spans="32:33" x14ac:dyDescent="0.25">
      <c r="AF814" s="13"/>
      <c r="AG814" s="14"/>
    </row>
    <row r="815" spans="32:33" x14ac:dyDescent="0.25">
      <c r="AF815" s="13"/>
      <c r="AG815" s="14"/>
    </row>
    <row r="816" spans="32:33" x14ac:dyDescent="0.25">
      <c r="AF816" s="13"/>
      <c r="AG816" s="14"/>
    </row>
    <row r="817" spans="32:33" x14ac:dyDescent="0.25">
      <c r="AF817" s="13"/>
      <c r="AG817" s="14"/>
    </row>
    <row r="818" spans="32:33" x14ac:dyDescent="0.25">
      <c r="AF818" s="13"/>
      <c r="AG818" s="14"/>
    </row>
    <row r="819" spans="32:33" x14ac:dyDescent="0.25">
      <c r="AF819" s="13"/>
      <c r="AG819" s="14"/>
    </row>
    <row r="820" spans="32:33" x14ac:dyDescent="0.25">
      <c r="AF820" s="13"/>
      <c r="AG820" s="14"/>
    </row>
    <row r="821" spans="32:33" x14ac:dyDescent="0.25">
      <c r="AF821" s="13"/>
      <c r="AG821" s="14"/>
    </row>
    <row r="822" spans="32:33" x14ac:dyDescent="0.25">
      <c r="AF822" s="13"/>
      <c r="AG822" s="14"/>
    </row>
    <row r="823" spans="32:33" x14ac:dyDescent="0.25">
      <c r="AF823" s="13"/>
      <c r="AG823" s="14"/>
    </row>
    <row r="824" spans="32:33" x14ac:dyDescent="0.25">
      <c r="AF824" s="13"/>
      <c r="AG824" s="14"/>
    </row>
    <row r="825" spans="32:33" x14ac:dyDescent="0.25">
      <c r="AF825" s="13"/>
      <c r="AG825" s="14"/>
    </row>
    <row r="826" spans="32:33" x14ac:dyDescent="0.25">
      <c r="AF826" s="13"/>
      <c r="AG826" s="14"/>
    </row>
    <row r="827" spans="32:33" x14ac:dyDescent="0.25">
      <c r="AF827" s="13"/>
      <c r="AG827" s="14"/>
    </row>
    <row r="828" spans="32:33" x14ac:dyDescent="0.25">
      <c r="AF828" s="13"/>
      <c r="AG828" s="14"/>
    </row>
    <row r="829" spans="32:33" x14ac:dyDescent="0.25">
      <c r="AF829" s="13"/>
      <c r="AG829" s="14"/>
    </row>
    <row r="830" spans="32:33" x14ac:dyDescent="0.25">
      <c r="AF830" s="13"/>
      <c r="AG830" s="14"/>
    </row>
    <row r="831" spans="32:33" x14ac:dyDescent="0.25">
      <c r="AF831" s="13"/>
      <c r="AG831" s="14"/>
    </row>
    <row r="832" spans="32:33" x14ac:dyDescent="0.25">
      <c r="AF832" s="13"/>
      <c r="AG832" s="14"/>
    </row>
    <row r="833" spans="32:33" x14ac:dyDescent="0.25">
      <c r="AF833" s="13"/>
      <c r="AG833" s="14"/>
    </row>
    <row r="834" spans="32:33" x14ac:dyDescent="0.25">
      <c r="AF834" s="13"/>
      <c r="AG834" s="14"/>
    </row>
    <row r="835" spans="32:33" x14ac:dyDescent="0.25">
      <c r="AF835" s="13"/>
      <c r="AG835" s="14"/>
    </row>
    <row r="836" spans="32:33" x14ac:dyDescent="0.25">
      <c r="AF836" s="13"/>
      <c r="AG836" s="14"/>
    </row>
    <row r="837" spans="32:33" x14ac:dyDescent="0.25">
      <c r="AF837" s="13"/>
      <c r="AG837" s="14"/>
    </row>
    <row r="838" spans="32:33" x14ac:dyDescent="0.25">
      <c r="AF838" s="13"/>
      <c r="AG838" s="14"/>
    </row>
    <row r="839" spans="32:33" x14ac:dyDescent="0.25">
      <c r="AF839" s="13"/>
      <c r="AG839" s="14"/>
    </row>
    <row r="840" spans="32:33" x14ac:dyDescent="0.25">
      <c r="AF840" s="13"/>
      <c r="AG840" s="14"/>
    </row>
    <row r="841" spans="32:33" x14ac:dyDescent="0.25">
      <c r="AF841" s="13"/>
      <c r="AG841" s="14"/>
    </row>
    <row r="842" spans="32:33" x14ac:dyDescent="0.25">
      <c r="AF842" s="13"/>
      <c r="AG842" s="14"/>
    </row>
    <row r="843" spans="32:33" x14ac:dyDescent="0.25">
      <c r="AF843" s="13"/>
      <c r="AG843" s="14"/>
    </row>
    <row r="844" spans="32:33" x14ac:dyDescent="0.25">
      <c r="AF844" s="13"/>
      <c r="AG844" s="14"/>
    </row>
    <row r="845" spans="32:33" x14ac:dyDescent="0.25">
      <c r="AF845" s="13"/>
      <c r="AG845" s="14"/>
    </row>
    <row r="846" spans="32:33" x14ac:dyDescent="0.25">
      <c r="AF846" s="13"/>
      <c r="AG846" s="14"/>
    </row>
    <row r="847" spans="32:33" x14ac:dyDescent="0.25">
      <c r="AF847" s="13"/>
      <c r="AG847" s="14"/>
    </row>
    <row r="848" spans="32:33" x14ac:dyDescent="0.25">
      <c r="AF848" s="13"/>
      <c r="AG848" s="14"/>
    </row>
    <row r="849" spans="32:33" x14ac:dyDescent="0.25">
      <c r="AF849" s="13"/>
      <c r="AG849" s="14"/>
    </row>
    <row r="850" spans="32:33" x14ac:dyDescent="0.25">
      <c r="AF850" s="13"/>
      <c r="AG850" s="14"/>
    </row>
    <row r="851" spans="32:33" x14ac:dyDescent="0.25">
      <c r="AF851" s="13"/>
      <c r="AG851" s="14"/>
    </row>
    <row r="852" spans="32:33" x14ac:dyDescent="0.25">
      <c r="AF852" s="13"/>
      <c r="AG852" s="14"/>
    </row>
    <row r="853" spans="32:33" x14ac:dyDescent="0.25">
      <c r="AF853" s="13"/>
      <c r="AG853" s="14"/>
    </row>
    <row r="854" spans="32:33" x14ac:dyDescent="0.25">
      <c r="AF854" s="13"/>
      <c r="AG854" s="14"/>
    </row>
    <row r="855" spans="32:33" x14ac:dyDescent="0.25">
      <c r="AF855" s="13"/>
      <c r="AG855" s="14"/>
    </row>
    <row r="856" spans="32:33" x14ac:dyDescent="0.25">
      <c r="AF856" s="13"/>
      <c r="AG856" s="14"/>
    </row>
    <row r="857" spans="32:33" x14ac:dyDescent="0.25">
      <c r="AF857" s="13"/>
      <c r="AG857" s="14"/>
    </row>
    <row r="858" spans="32:33" x14ac:dyDescent="0.25">
      <c r="AF858" s="13"/>
      <c r="AG858" s="14"/>
    </row>
    <row r="859" spans="32:33" x14ac:dyDescent="0.25">
      <c r="AF859" s="13"/>
      <c r="AG859" s="14"/>
    </row>
    <row r="860" spans="32:33" x14ac:dyDescent="0.25">
      <c r="AF860" s="13"/>
      <c r="AG860" s="14"/>
    </row>
    <row r="861" spans="32:33" x14ac:dyDescent="0.25">
      <c r="AF861" s="13"/>
      <c r="AG861" s="14"/>
    </row>
    <row r="862" spans="32:33" x14ac:dyDescent="0.25">
      <c r="AF862" s="13"/>
      <c r="AG862" s="14"/>
    </row>
    <row r="863" spans="32:33" x14ac:dyDescent="0.25">
      <c r="AF863" s="13"/>
      <c r="AG863" s="14"/>
    </row>
    <row r="864" spans="32:33" x14ac:dyDescent="0.25">
      <c r="AF864" s="13"/>
      <c r="AG864" s="14"/>
    </row>
    <row r="865" spans="32:33" x14ac:dyDescent="0.25">
      <c r="AF865" s="13"/>
      <c r="AG865" s="14"/>
    </row>
    <row r="866" spans="32:33" x14ac:dyDescent="0.25">
      <c r="AF866" s="13"/>
      <c r="AG866" s="14"/>
    </row>
    <row r="867" spans="32:33" x14ac:dyDescent="0.25">
      <c r="AF867" s="13"/>
      <c r="AG867" s="14"/>
    </row>
    <row r="868" spans="32:33" x14ac:dyDescent="0.25">
      <c r="AF868" s="13"/>
      <c r="AG868" s="14"/>
    </row>
    <row r="869" spans="32:33" x14ac:dyDescent="0.25">
      <c r="AF869" s="13"/>
      <c r="AG869" s="14"/>
    </row>
    <row r="870" spans="32:33" x14ac:dyDescent="0.25">
      <c r="AF870" s="13"/>
      <c r="AG870" s="14"/>
    </row>
    <row r="871" spans="32:33" x14ac:dyDescent="0.25">
      <c r="AF871" s="13"/>
      <c r="AG871" s="14"/>
    </row>
    <row r="872" spans="32:33" x14ac:dyDescent="0.25">
      <c r="AF872" s="13"/>
      <c r="AG872" s="14"/>
    </row>
    <row r="873" spans="32:33" x14ac:dyDescent="0.25">
      <c r="AF873" s="13"/>
      <c r="AG873" s="14"/>
    </row>
    <row r="874" spans="32:33" x14ac:dyDescent="0.25">
      <c r="AF874" s="13"/>
      <c r="AG874" s="14"/>
    </row>
    <row r="875" spans="32:33" x14ac:dyDescent="0.25">
      <c r="AF875" s="13"/>
      <c r="AG875" s="14"/>
    </row>
    <row r="876" spans="32:33" x14ac:dyDescent="0.25">
      <c r="AF876" s="13"/>
      <c r="AG876" s="14"/>
    </row>
    <row r="877" spans="32:33" x14ac:dyDescent="0.25">
      <c r="AF877" s="13"/>
      <c r="AG877" s="14"/>
    </row>
    <row r="878" spans="32:33" x14ac:dyDescent="0.25">
      <c r="AF878" s="13"/>
      <c r="AG878" s="14"/>
    </row>
    <row r="879" spans="32:33" x14ac:dyDescent="0.25">
      <c r="AF879" s="13"/>
      <c r="AG879" s="14"/>
    </row>
    <row r="880" spans="32:33" x14ac:dyDescent="0.25">
      <c r="AF880" s="13"/>
      <c r="AG880" s="14"/>
    </row>
    <row r="881" spans="32:33" x14ac:dyDescent="0.25">
      <c r="AF881" s="13"/>
      <c r="AG881" s="14"/>
    </row>
    <row r="882" spans="32:33" x14ac:dyDescent="0.25">
      <c r="AF882" s="13"/>
      <c r="AG882" s="14"/>
    </row>
    <row r="883" spans="32:33" x14ac:dyDescent="0.25">
      <c r="AF883" s="13"/>
      <c r="AG883" s="14"/>
    </row>
    <row r="884" spans="32:33" x14ac:dyDescent="0.25">
      <c r="AF884" s="13"/>
      <c r="AG884" s="14"/>
    </row>
    <row r="885" spans="32:33" x14ac:dyDescent="0.25">
      <c r="AF885" s="13"/>
      <c r="AG885" s="14"/>
    </row>
    <row r="886" spans="32:33" x14ac:dyDescent="0.25">
      <c r="AF886" s="13"/>
      <c r="AG886" s="14"/>
    </row>
    <row r="887" spans="32:33" x14ac:dyDescent="0.25">
      <c r="AF887" s="13"/>
      <c r="AG887" s="14"/>
    </row>
    <row r="888" spans="32:33" x14ac:dyDescent="0.25">
      <c r="AF888" s="13"/>
      <c r="AG888" s="14"/>
    </row>
    <row r="889" spans="32:33" x14ac:dyDescent="0.25">
      <c r="AF889" s="13"/>
      <c r="AG889" s="14"/>
    </row>
    <row r="890" spans="32:33" x14ac:dyDescent="0.25">
      <c r="AF890" s="13"/>
      <c r="AG890" s="14"/>
    </row>
    <row r="891" spans="32:33" x14ac:dyDescent="0.25">
      <c r="AF891" s="13"/>
      <c r="AG891" s="14"/>
    </row>
    <row r="892" spans="32:33" x14ac:dyDescent="0.25">
      <c r="AF892" s="13"/>
      <c r="AG892" s="14"/>
    </row>
    <row r="893" spans="32:33" x14ac:dyDescent="0.25">
      <c r="AF893" s="13"/>
      <c r="AG893" s="14"/>
    </row>
    <row r="894" spans="32:33" x14ac:dyDescent="0.25">
      <c r="AF894" s="13"/>
      <c r="AG894" s="14"/>
    </row>
    <row r="895" spans="32:33" x14ac:dyDescent="0.25">
      <c r="AF895" s="13"/>
      <c r="AG895" s="14"/>
    </row>
    <row r="896" spans="32:33" x14ac:dyDescent="0.25">
      <c r="AF896" s="13"/>
      <c r="AG896" s="14"/>
    </row>
    <row r="897" spans="32:33" x14ac:dyDescent="0.25">
      <c r="AF897" s="13"/>
      <c r="AG897" s="14"/>
    </row>
    <row r="898" spans="32:33" x14ac:dyDescent="0.25">
      <c r="AF898" s="13"/>
      <c r="AG898" s="14"/>
    </row>
    <row r="899" spans="32:33" x14ac:dyDescent="0.25">
      <c r="AF899" s="13"/>
      <c r="AG899" s="14"/>
    </row>
    <row r="900" spans="32:33" x14ac:dyDescent="0.25">
      <c r="AF900" s="13"/>
      <c r="AG900" s="14"/>
    </row>
    <row r="901" spans="32:33" x14ac:dyDescent="0.25">
      <c r="AF901" s="13"/>
      <c r="AG901" s="14"/>
    </row>
    <row r="902" spans="32:33" x14ac:dyDescent="0.25">
      <c r="AF902" s="13"/>
      <c r="AG902" s="14"/>
    </row>
    <row r="903" spans="32:33" x14ac:dyDescent="0.25">
      <c r="AF903" s="13"/>
      <c r="AG903" s="14"/>
    </row>
    <row r="904" spans="32:33" x14ac:dyDescent="0.25">
      <c r="AF904" s="13"/>
      <c r="AG904" s="14"/>
    </row>
    <row r="905" spans="32:33" x14ac:dyDescent="0.25">
      <c r="AF905" s="13"/>
      <c r="AG905" s="14"/>
    </row>
    <row r="906" spans="32:33" x14ac:dyDescent="0.25">
      <c r="AF906" s="13"/>
      <c r="AG906" s="14"/>
    </row>
    <row r="907" spans="32:33" x14ac:dyDescent="0.25">
      <c r="AF907" s="13"/>
      <c r="AG907" s="14"/>
    </row>
    <row r="908" spans="32:33" x14ac:dyDescent="0.25">
      <c r="AF908" s="13"/>
      <c r="AG908" s="14"/>
    </row>
    <row r="909" spans="32:33" x14ac:dyDescent="0.25">
      <c r="AF909" s="13"/>
      <c r="AG909" s="14"/>
    </row>
    <row r="910" spans="32:33" x14ac:dyDescent="0.25">
      <c r="AF910" s="13"/>
      <c r="AG910" s="14"/>
    </row>
    <row r="911" spans="32:33" x14ac:dyDescent="0.25">
      <c r="AF911" s="13"/>
      <c r="AG911" s="14"/>
    </row>
    <row r="912" spans="32:33" x14ac:dyDescent="0.25">
      <c r="AF912" s="13"/>
      <c r="AG912" s="14"/>
    </row>
    <row r="913" spans="32:33" x14ac:dyDescent="0.25">
      <c r="AF913" s="13"/>
      <c r="AG913" s="14"/>
    </row>
    <row r="914" spans="32:33" x14ac:dyDescent="0.25">
      <c r="AF914" s="13"/>
      <c r="AG914" s="14"/>
    </row>
    <row r="915" spans="32:33" x14ac:dyDescent="0.25">
      <c r="AF915" s="13"/>
      <c r="AG915" s="14"/>
    </row>
    <row r="916" spans="32:33" x14ac:dyDescent="0.25">
      <c r="AF916" s="13"/>
      <c r="AG916" s="14"/>
    </row>
    <row r="917" spans="32:33" x14ac:dyDescent="0.25">
      <c r="AF917" s="13"/>
      <c r="AG917" s="14"/>
    </row>
    <row r="918" spans="32:33" x14ac:dyDescent="0.25">
      <c r="AF918" s="13"/>
      <c r="AG918" s="14"/>
    </row>
    <row r="919" spans="32:33" x14ac:dyDescent="0.25">
      <c r="AF919" s="13"/>
      <c r="AG919" s="14"/>
    </row>
    <row r="920" spans="32:33" x14ac:dyDescent="0.25">
      <c r="AF920" s="13"/>
      <c r="AG920" s="14"/>
    </row>
    <row r="921" spans="32:33" x14ac:dyDescent="0.25">
      <c r="AF921" s="13"/>
      <c r="AG921" s="14"/>
    </row>
    <row r="922" spans="32:33" x14ac:dyDescent="0.25">
      <c r="AF922" s="13"/>
      <c r="AG922" s="14"/>
    </row>
    <row r="923" spans="32:33" x14ac:dyDescent="0.25">
      <c r="AF923" s="13"/>
      <c r="AG923" s="14"/>
    </row>
    <row r="924" spans="32:33" x14ac:dyDescent="0.25">
      <c r="AF924" s="13"/>
      <c r="AG924" s="14"/>
    </row>
    <row r="925" spans="32:33" x14ac:dyDescent="0.25">
      <c r="AF925" s="13"/>
      <c r="AG925" s="14"/>
    </row>
    <row r="926" spans="32:33" x14ac:dyDescent="0.25">
      <c r="AF926" s="13"/>
      <c r="AG926" s="14"/>
    </row>
    <row r="927" spans="32:33" x14ac:dyDescent="0.25">
      <c r="AF927" s="13"/>
      <c r="AG927" s="14"/>
    </row>
    <row r="928" spans="32:33" x14ac:dyDescent="0.25">
      <c r="AF928" s="13"/>
      <c r="AG928" s="14"/>
    </row>
    <row r="929" spans="32:33" x14ac:dyDescent="0.25">
      <c r="AF929" s="13"/>
      <c r="AG929" s="14"/>
    </row>
    <row r="930" spans="32:33" x14ac:dyDescent="0.25">
      <c r="AF930" s="13"/>
      <c r="AG930" s="14"/>
    </row>
    <row r="931" spans="32:33" x14ac:dyDescent="0.25">
      <c r="AF931" s="13"/>
      <c r="AG931" s="14"/>
    </row>
    <row r="932" spans="32:33" x14ac:dyDescent="0.25">
      <c r="AF932" s="13"/>
      <c r="AG932" s="14"/>
    </row>
    <row r="933" spans="32:33" x14ac:dyDescent="0.25">
      <c r="AF933" s="13"/>
      <c r="AG933" s="14"/>
    </row>
    <row r="934" spans="32:33" x14ac:dyDescent="0.25">
      <c r="AF934" s="13"/>
      <c r="AG934" s="14"/>
    </row>
    <row r="935" spans="32:33" x14ac:dyDescent="0.25">
      <c r="AF935" s="13"/>
      <c r="AG935" s="14"/>
    </row>
    <row r="936" spans="32:33" x14ac:dyDescent="0.25">
      <c r="AF936" s="13"/>
      <c r="AG936" s="14"/>
    </row>
    <row r="937" spans="32:33" x14ac:dyDescent="0.25">
      <c r="AF937" s="13"/>
      <c r="AG937" s="14"/>
    </row>
    <row r="938" spans="32:33" x14ac:dyDescent="0.25">
      <c r="AF938" s="13"/>
      <c r="AG938" s="14"/>
    </row>
    <row r="939" spans="32:33" x14ac:dyDescent="0.25">
      <c r="AF939" s="13"/>
      <c r="AG939" s="14"/>
    </row>
    <row r="940" spans="32:33" x14ac:dyDescent="0.25">
      <c r="AF940" s="13"/>
      <c r="AG940" s="14"/>
    </row>
    <row r="941" spans="32:33" x14ac:dyDescent="0.25">
      <c r="AF941" s="13"/>
      <c r="AG941" s="14"/>
    </row>
    <row r="942" spans="32:33" x14ac:dyDescent="0.25">
      <c r="AF942" s="13"/>
      <c r="AG942" s="14"/>
    </row>
    <row r="943" spans="32:33" x14ac:dyDescent="0.25">
      <c r="AF943" s="13"/>
      <c r="AG943" s="14"/>
    </row>
    <row r="944" spans="32:33" x14ac:dyDescent="0.25">
      <c r="AF944" s="13"/>
      <c r="AG944" s="14"/>
    </row>
    <row r="945" spans="32:33" x14ac:dyDescent="0.25">
      <c r="AF945" s="13"/>
      <c r="AG945" s="14"/>
    </row>
    <row r="946" spans="32:33" x14ac:dyDescent="0.25">
      <c r="AF946" s="13"/>
      <c r="AG946" s="14"/>
    </row>
    <row r="947" spans="32:33" x14ac:dyDescent="0.25">
      <c r="AF947" s="13"/>
      <c r="AG947" s="14"/>
    </row>
    <row r="948" spans="32:33" x14ac:dyDescent="0.25">
      <c r="AF948" s="13"/>
      <c r="AG948" s="14"/>
    </row>
    <row r="949" spans="32:33" x14ac:dyDescent="0.25">
      <c r="AF949" s="13"/>
      <c r="AG949" s="14"/>
    </row>
    <row r="950" spans="32:33" x14ac:dyDescent="0.25">
      <c r="AF950" s="13"/>
      <c r="AG950" s="14"/>
    </row>
    <row r="951" spans="32:33" x14ac:dyDescent="0.25">
      <c r="AF951" s="13"/>
      <c r="AG951" s="14"/>
    </row>
    <row r="952" spans="32:33" x14ac:dyDescent="0.25">
      <c r="AF952" s="13"/>
      <c r="AG952" s="14"/>
    </row>
    <row r="953" spans="32:33" x14ac:dyDescent="0.25">
      <c r="AF953" s="13"/>
      <c r="AG953" s="14"/>
    </row>
    <row r="954" spans="32:33" x14ac:dyDescent="0.25">
      <c r="AF954" s="13"/>
      <c r="AG954" s="14"/>
    </row>
    <row r="955" spans="32:33" x14ac:dyDescent="0.25">
      <c r="AF955" s="13"/>
      <c r="AG955" s="14"/>
    </row>
    <row r="956" spans="32:33" x14ac:dyDescent="0.25">
      <c r="AF956" s="13"/>
      <c r="AG956" s="14"/>
    </row>
    <row r="957" spans="32:33" x14ac:dyDescent="0.25">
      <c r="AF957" s="13"/>
      <c r="AG957" s="14"/>
    </row>
    <row r="958" spans="32:33" x14ac:dyDescent="0.25">
      <c r="AF958" s="13"/>
      <c r="AG958" s="14"/>
    </row>
    <row r="959" spans="32:33" x14ac:dyDescent="0.25">
      <c r="AF959" s="13"/>
      <c r="AG959" s="14"/>
    </row>
    <row r="960" spans="32:33" x14ac:dyDescent="0.25">
      <c r="AF960" s="13"/>
      <c r="AG960" s="14"/>
    </row>
    <row r="961" spans="32:33" x14ac:dyDescent="0.25">
      <c r="AF961" s="13"/>
      <c r="AG961" s="14"/>
    </row>
    <row r="962" spans="32:33" x14ac:dyDescent="0.25">
      <c r="AF962" s="13"/>
      <c r="AG962" s="14"/>
    </row>
    <row r="963" spans="32:33" x14ac:dyDescent="0.25">
      <c r="AF963" s="13"/>
      <c r="AG963" s="14"/>
    </row>
    <row r="964" spans="32:33" x14ac:dyDescent="0.25">
      <c r="AF964" s="13"/>
      <c r="AG964" s="14"/>
    </row>
    <row r="965" spans="32:33" x14ac:dyDescent="0.25">
      <c r="AF965" s="13"/>
      <c r="AG965" s="14"/>
    </row>
    <row r="966" spans="32:33" x14ac:dyDescent="0.25">
      <c r="AF966" s="13"/>
      <c r="AG966" s="14"/>
    </row>
    <row r="967" spans="32:33" x14ac:dyDescent="0.25">
      <c r="AF967" s="13"/>
      <c r="AG967" s="14"/>
    </row>
    <row r="968" spans="32:33" x14ac:dyDescent="0.25">
      <c r="AF968" s="13"/>
      <c r="AG968" s="14"/>
    </row>
    <row r="969" spans="32:33" x14ac:dyDescent="0.25">
      <c r="AF969" s="13"/>
      <c r="AG969" s="14"/>
    </row>
    <row r="970" spans="32:33" x14ac:dyDescent="0.25">
      <c r="AF970" s="13"/>
      <c r="AG970" s="14"/>
    </row>
    <row r="971" spans="32:33" x14ac:dyDescent="0.25">
      <c r="AF971" s="13"/>
      <c r="AG971" s="14"/>
    </row>
    <row r="972" spans="32:33" x14ac:dyDescent="0.25">
      <c r="AF972" s="13"/>
      <c r="AG972" s="14"/>
    </row>
    <row r="973" spans="32:33" x14ac:dyDescent="0.25">
      <c r="AF973" s="13"/>
      <c r="AG973" s="14"/>
    </row>
    <row r="974" spans="32:33" x14ac:dyDescent="0.25">
      <c r="AF974" s="13"/>
      <c r="AG974" s="14"/>
    </row>
    <row r="975" spans="32:33" x14ac:dyDescent="0.25">
      <c r="AF975" s="13"/>
      <c r="AG975" s="14"/>
    </row>
    <row r="976" spans="32:33" x14ac:dyDescent="0.25">
      <c r="AF976" s="13"/>
      <c r="AG976" s="14"/>
    </row>
    <row r="977" spans="32:33" x14ac:dyDescent="0.25">
      <c r="AF977" s="13"/>
      <c r="AG977" s="14"/>
    </row>
    <row r="978" spans="32:33" x14ac:dyDescent="0.25">
      <c r="AF978" s="13"/>
      <c r="AG978" s="14"/>
    </row>
    <row r="979" spans="32:33" x14ac:dyDescent="0.25">
      <c r="AF979" s="13"/>
      <c r="AG979" s="14"/>
    </row>
    <row r="980" spans="32:33" x14ac:dyDescent="0.25">
      <c r="AF980" s="13"/>
      <c r="AG980" s="14"/>
    </row>
    <row r="981" spans="32:33" x14ac:dyDescent="0.25">
      <c r="AF981" s="13"/>
      <c r="AG981" s="14"/>
    </row>
    <row r="982" spans="32:33" x14ac:dyDescent="0.25">
      <c r="AF982" s="13"/>
      <c r="AG982" s="14"/>
    </row>
    <row r="983" spans="32:33" x14ac:dyDescent="0.25">
      <c r="AF983" s="13"/>
      <c r="AG983" s="14"/>
    </row>
    <row r="984" spans="32:33" x14ac:dyDescent="0.25">
      <c r="AF984" s="13"/>
      <c r="AG984" s="14"/>
    </row>
    <row r="985" spans="32:33" x14ac:dyDescent="0.25">
      <c r="AF985" s="13"/>
      <c r="AG985" s="14"/>
    </row>
    <row r="986" spans="32:33" x14ac:dyDescent="0.25">
      <c r="AF986" s="13"/>
      <c r="AG986" s="14"/>
    </row>
    <row r="987" spans="32:33" x14ac:dyDescent="0.25">
      <c r="AF987" s="13"/>
      <c r="AG987" s="14"/>
    </row>
    <row r="988" spans="32:33" x14ac:dyDescent="0.25">
      <c r="AF988" s="13"/>
      <c r="AG988" s="14"/>
    </row>
    <row r="989" spans="32:33" x14ac:dyDescent="0.25">
      <c r="AF989" s="13"/>
      <c r="AG989" s="14"/>
    </row>
    <row r="990" spans="32:33" x14ac:dyDescent="0.25">
      <c r="AF990" s="13"/>
      <c r="AG990" s="14"/>
    </row>
    <row r="991" spans="32:33" x14ac:dyDescent="0.25">
      <c r="AF991" s="13"/>
      <c r="AG991" s="14"/>
    </row>
    <row r="992" spans="32:33" x14ac:dyDescent="0.25">
      <c r="AF992" s="13"/>
      <c r="AG992" s="14"/>
    </row>
    <row r="993" spans="32:33" x14ac:dyDescent="0.25">
      <c r="AF993" s="13"/>
      <c r="AG993" s="14"/>
    </row>
    <row r="994" spans="32:33" x14ac:dyDescent="0.25">
      <c r="AF994" s="13"/>
      <c r="AG994" s="14"/>
    </row>
    <row r="995" spans="32:33" x14ac:dyDescent="0.25">
      <c r="AF995" s="13"/>
      <c r="AG995" s="14"/>
    </row>
    <row r="996" spans="32:33" x14ac:dyDescent="0.25">
      <c r="AF996" s="13"/>
      <c r="AG996" s="14"/>
    </row>
    <row r="997" spans="32:33" x14ac:dyDescent="0.25">
      <c r="AF997" s="13"/>
      <c r="AG997" s="14"/>
    </row>
    <row r="998" spans="32:33" x14ac:dyDescent="0.25">
      <c r="AF998" s="13"/>
      <c r="AG998" s="14"/>
    </row>
    <row r="999" spans="32:33" x14ac:dyDescent="0.25">
      <c r="AF999" s="13"/>
      <c r="AG999" s="14"/>
    </row>
    <row r="1000" spans="32:33" x14ac:dyDescent="0.25">
      <c r="AF1000" s="13"/>
      <c r="AG1000" s="14"/>
    </row>
    <row r="1001" spans="32:33" x14ac:dyDescent="0.25">
      <c r="AF1001" s="13"/>
      <c r="AG1001" s="14"/>
    </row>
    <row r="1002" spans="32:33" x14ac:dyDescent="0.25">
      <c r="AF1002" s="13"/>
      <c r="AG1002" s="14"/>
    </row>
    <row r="1003" spans="32:33" x14ac:dyDescent="0.25">
      <c r="AF1003" s="13"/>
      <c r="AG1003" s="14"/>
    </row>
    <row r="1004" spans="32:33" x14ac:dyDescent="0.25">
      <c r="AF1004" s="13"/>
      <c r="AG1004" s="14"/>
    </row>
    <row r="1005" spans="32:33" x14ac:dyDescent="0.25">
      <c r="AF1005" s="13"/>
      <c r="AG1005" s="14"/>
    </row>
    <row r="1006" spans="32:33" x14ac:dyDescent="0.25">
      <c r="AF1006" s="13"/>
      <c r="AG1006" s="14"/>
    </row>
    <row r="1007" spans="32:33" x14ac:dyDescent="0.25">
      <c r="AF1007" s="13"/>
      <c r="AG1007" s="14"/>
    </row>
    <row r="1008" spans="32:33" x14ac:dyDescent="0.25">
      <c r="AF1008" s="13"/>
      <c r="AG1008" s="14"/>
    </row>
    <row r="1009" spans="32:33" x14ac:dyDescent="0.25">
      <c r="AF1009" s="13"/>
      <c r="AG1009" s="14"/>
    </row>
    <row r="1010" spans="32:33" x14ac:dyDescent="0.25">
      <c r="AF1010" s="13"/>
      <c r="AG1010" s="14"/>
    </row>
    <row r="1011" spans="32:33" x14ac:dyDescent="0.25">
      <c r="AF1011" s="13"/>
      <c r="AG1011" s="14"/>
    </row>
    <row r="1012" spans="32:33" x14ac:dyDescent="0.25">
      <c r="AF1012" s="13"/>
      <c r="AG1012" s="14"/>
    </row>
    <row r="1013" spans="32:33" x14ac:dyDescent="0.25">
      <c r="AF1013" s="13"/>
      <c r="AG1013" s="14"/>
    </row>
    <row r="1014" spans="32:33" x14ac:dyDescent="0.25">
      <c r="AF1014" s="13"/>
      <c r="AG1014" s="14"/>
    </row>
    <row r="1015" spans="32:33" x14ac:dyDescent="0.25">
      <c r="AF1015" s="13"/>
      <c r="AG1015" s="14"/>
    </row>
    <row r="1016" spans="32:33" x14ac:dyDescent="0.25">
      <c r="AF1016" s="13"/>
      <c r="AG1016" s="14"/>
    </row>
    <row r="1017" spans="32:33" x14ac:dyDescent="0.25">
      <c r="AF1017" s="13"/>
      <c r="AG1017" s="14"/>
    </row>
    <row r="1018" spans="32:33" x14ac:dyDescent="0.25">
      <c r="AF1018" s="13"/>
      <c r="AG1018" s="14"/>
    </row>
    <row r="1019" spans="32:33" x14ac:dyDescent="0.25">
      <c r="AF1019" s="13"/>
      <c r="AG1019" s="14"/>
    </row>
    <row r="1020" spans="32:33" x14ac:dyDescent="0.25">
      <c r="AF1020" s="13"/>
      <c r="AG1020" s="14"/>
    </row>
    <row r="1021" spans="32:33" x14ac:dyDescent="0.25">
      <c r="AF1021" s="13"/>
      <c r="AG1021" s="14"/>
    </row>
    <row r="1022" spans="32:33" x14ac:dyDescent="0.25">
      <c r="AF1022" s="13"/>
      <c r="AG1022" s="14"/>
    </row>
    <row r="1023" spans="32:33" x14ac:dyDescent="0.25">
      <c r="AF1023" s="13"/>
      <c r="AG1023" s="14"/>
    </row>
    <row r="1024" spans="32:33" x14ac:dyDescent="0.25">
      <c r="AF1024" s="13"/>
      <c r="AG1024" s="14"/>
    </row>
    <row r="1025" spans="32:33" x14ac:dyDescent="0.25">
      <c r="AF1025" s="13"/>
      <c r="AG1025" s="14"/>
    </row>
    <row r="1026" spans="32:33" x14ac:dyDescent="0.25">
      <c r="AF1026" s="13"/>
      <c r="AG1026" s="14"/>
    </row>
    <row r="1027" spans="32:33" x14ac:dyDescent="0.25">
      <c r="AF1027" s="13"/>
      <c r="AG1027" s="14"/>
    </row>
    <row r="1028" spans="32:33" x14ac:dyDescent="0.25">
      <c r="AF1028" s="13"/>
      <c r="AG1028" s="14"/>
    </row>
    <row r="1029" spans="32:33" x14ac:dyDescent="0.25">
      <c r="AF1029" s="13"/>
      <c r="AG1029" s="14"/>
    </row>
    <row r="1030" spans="32:33" x14ac:dyDescent="0.25">
      <c r="AF1030" s="13"/>
      <c r="AG1030" s="14"/>
    </row>
    <row r="1031" spans="32:33" x14ac:dyDescent="0.25">
      <c r="AF1031" s="13"/>
      <c r="AG1031" s="14"/>
    </row>
    <row r="1032" spans="32:33" x14ac:dyDescent="0.25">
      <c r="AF1032" s="13"/>
      <c r="AG1032" s="14"/>
    </row>
    <row r="1033" spans="32:33" x14ac:dyDescent="0.25">
      <c r="AF1033" s="13"/>
      <c r="AG1033" s="14"/>
    </row>
    <row r="1034" spans="32:33" x14ac:dyDescent="0.25">
      <c r="AF1034" s="13"/>
      <c r="AG1034" s="14"/>
    </row>
    <row r="1035" spans="32:33" x14ac:dyDescent="0.25">
      <c r="AF1035" s="13"/>
      <c r="AG1035" s="14"/>
    </row>
    <row r="1036" spans="32:33" x14ac:dyDescent="0.25">
      <c r="AF1036" s="13"/>
      <c r="AG1036" s="14"/>
    </row>
    <row r="1037" spans="32:33" x14ac:dyDescent="0.25">
      <c r="AF1037" s="13"/>
      <c r="AG1037" s="14"/>
    </row>
    <row r="1038" spans="32:33" x14ac:dyDescent="0.25">
      <c r="AF1038" s="13"/>
      <c r="AG1038" s="14"/>
    </row>
    <row r="1039" spans="32:33" x14ac:dyDescent="0.25">
      <c r="AF1039" s="13"/>
      <c r="AG1039" s="14"/>
    </row>
    <row r="1040" spans="32:33" x14ac:dyDescent="0.25">
      <c r="AF1040" s="13"/>
      <c r="AG1040" s="14"/>
    </row>
    <row r="1041" spans="32:33" x14ac:dyDescent="0.25">
      <c r="AF1041" s="13"/>
      <c r="AG1041" s="14"/>
    </row>
    <row r="1042" spans="32:33" x14ac:dyDescent="0.25">
      <c r="AF1042" s="13"/>
      <c r="AG1042" s="14"/>
    </row>
    <row r="1043" spans="32:33" x14ac:dyDescent="0.25">
      <c r="AF1043" s="13"/>
      <c r="AG1043" s="14"/>
    </row>
    <row r="1044" spans="32:33" x14ac:dyDescent="0.25">
      <c r="AF1044" s="13"/>
      <c r="AG1044" s="14"/>
    </row>
    <row r="1045" spans="32:33" x14ac:dyDescent="0.25">
      <c r="AF1045" s="13"/>
      <c r="AG1045" s="14"/>
    </row>
    <row r="1046" spans="32:33" x14ac:dyDescent="0.25">
      <c r="AF1046" s="13"/>
      <c r="AG1046" s="14"/>
    </row>
    <row r="1047" spans="32:33" x14ac:dyDescent="0.25">
      <c r="AF1047" s="13"/>
      <c r="AG1047" s="14"/>
    </row>
    <row r="1048" spans="32:33" x14ac:dyDescent="0.25">
      <c r="AF1048" s="13"/>
      <c r="AG1048" s="14"/>
    </row>
    <row r="1049" spans="32:33" x14ac:dyDescent="0.25">
      <c r="AF1049" s="13"/>
      <c r="AG1049" s="14"/>
    </row>
    <row r="1050" spans="32:33" x14ac:dyDescent="0.25">
      <c r="AF1050" s="13"/>
      <c r="AG1050" s="14"/>
    </row>
    <row r="1051" spans="32:33" x14ac:dyDescent="0.25">
      <c r="AF1051" s="13"/>
      <c r="AG1051" s="14"/>
    </row>
    <row r="1052" spans="32:33" x14ac:dyDescent="0.25">
      <c r="AF1052" s="13"/>
      <c r="AG1052" s="14"/>
    </row>
    <row r="1053" spans="32:33" x14ac:dyDescent="0.25">
      <c r="AF1053" s="13"/>
      <c r="AG1053" s="14"/>
    </row>
    <row r="1054" spans="32:33" x14ac:dyDescent="0.25">
      <c r="AF1054" s="13"/>
      <c r="AG1054" s="14"/>
    </row>
    <row r="1055" spans="32:33" x14ac:dyDescent="0.25">
      <c r="AF1055" s="13"/>
      <c r="AG1055" s="14"/>
    </row>
    <row r="1056" spans="32:33" x14ac:dyDescent="0.25">
      <c r="AF1056" s="13"/>
      <c r="AG1056" s="14"/>
    </row>
    <row r="1057" spans="32:33" x14ac:dyDescent="0.25">
      <c r="AF1057" s="13"/>
      <c r="AG1057" s="14"/>
    </row>
    <row r="1058" spans="32:33" x14ac:dyDescent="0.25">
      <c r="AF1058" s="13"/>
      <c r="AG1058" s="14"/>
    </row>
    <row r="1059" spans="32:33" x14ac:dyDescent="0.25">
      <c r="AF1059" s="13"/>
      <c r="AG1059" s="14"/>
    </row>
    <row r="1060" spans="32:33" x14ac:dyDescent="0.25">
      <c r="AF1060" s="13"/>
      <c r="AG1060" s="14"/>
    </row>
    <row r="1061" spans="32:33" x14ac:dyDescent="0.25">
      <c r="AF1061" s="13"/>
      <c r="AG1061" s="14"/>
    </row>
    <row r="1062" spans="32:33" x14ac:dyDescent="0.25">
      <c r="AF1062" s="13"/>
      <c r="AG1062" s="14"/>
    </row>
    <row r="1063" spans="32:33" x14ac:dyDescent="0.25">
      <c r="AF1063" s="13"/>
      <c r="AG1063" s="14"/>
    </row>
    <row r="1064" spans="32:33" x14ac:dyDescent="0.25">
      <c r="AF1064" s="13"/>
      <c r="AG1064" s="14"/>
    </row>
    <row r="1065" spans="32:33" x14ac:dyDescent="0.25">
      <c r="AF1065" s="13"/>
      <c r="AG1065" s="14"/>
    </row>
    <row r="1066" spans="32:33" x14ac:dyDescent="0.25">
      <c r="AF1066" s="13"/>
      <c r="AG1066" s="14"/>
    </row>
    <row r="1067" spans="32:33" x14ac:dyDescent="0.25">
      <c r="AF1067" s="13"/>
      <c r="AG1067" s="14"/>
    </row>
    <row r="1068" spans="32:33" x14ac:dyDescent="0.25">
      <c r="AF1068" s="13"/>
      <c r="AG1068" s="14"/>
    </row>
    <row r="1069" spans="32:33" x14ac:dyDescent="0.25">
      <c r="AF1069" s="13"/>
      <c r="AG1069" s="14"/>
    </row>
    <row r="1070" spans="32:33" x14ac:dyDescent="0.25">
      <c r="AF1070" s="13"/>
      <c r="AG1070" s="14"/>
    </row>
    <row r="1071" spans="32:33" x14ac:dyDescent="0.25">
      <c r="AF1071" s="13"/>
      <c r="AG1071" s="14"/>
    </row>
    <row r="1072" spans="32:33" x14ac:dyDescent="0.25">
      <c r="AF1072" s="13"/>
      <c r="AG1072" s="14"/>
    </row>
    <row r="1073" spans="32:33" x14ac:dyDescent="0.25">
      <c r="AF1073" s="13"/>
      <c r="AG1073" s="14"/>
    </row>
    <row r="1074" spans="32:33" x14ac:dyDescent="0.25">
      <c r="AF1074" s="13"/>
      <c r="AG1074" s="14"/>
    </row>
    <row r="1075" spans="32:33" x14ac:dyDescent="0.25">
      <c r="AF1075" s="13"/>
      <c r="AG1075" s="14"/>
    </row>
    <row r="1076" spans="32:33" x14ac:dyDescent="0.25">
      <c r="AF1076" s="13"/>
      <c r="AG1076" s="14"/>
    </row>
    <row r="1077" spans="32:33" x14ac:dyDescent="0.25">
      <c r="AF1077" s="13"/>
      <c r="AG1077" s="14"/>
    </row>
    <row r="1078" spans="32:33" x14ac:dyDescent="0.25">
      <c r="AF1078" s="13"/>
      <c r="AG1078" s="14"/>
    </row>
    <row r="1079" spans="32:33" x14ac:dyDescent="0.25">
      <c r="AF1079" s="13"/>
      <c r="AG1079" s="14"/>
    </row>
    <row r="1080" spans="32:33" x14ac:dyDescent="0.25">
      <c r="AF1080" s="13"/>
      <c r="AG1080" s="14"/>
    </row>
    <row r="1081" spans="32:33" x14ac:dyDescent="0.25">
      <c r="AF1081" s="13"/>
      <c r="AG1081" s="14"/>
    </row>
    <row r="1082" spans="32:33" x14ac:dyDescent="0.25">
      <c r="AF1082" s="13"/>
      <c r="AG1082" s="14"/>
    </row>
    <row r="1083" spans="32:33" x14ac:dyDescent="0.25">
      <c r="AF1083" s="13"/>
      <c r="AG1083" s="14"/>
    </row>
    <row r="1084" spans="32:33" x14ac:dyDescent="0.25">
      <c r="AF1084" s="13"/>
      <c r="AG1084" s="14"/>
    </row>
    <row r="1085" spans="32:33" x14ac:dyDescent="0.25">
      <c r="AF1085" s="13"/>
      <c r="AG1085" s="14"/>
    </row>
    <row r="1086" spans="32:33" x14ac:dyDescent="0.25">
      <c r="AF1086" s="13"/>
      <c r="AG1086" s="14"/>
    </row>
    <row r="1087" spans="32:33" x14ac:dyDescent="0.25">
      <c r="AF1087" s="13"/>
      <c r="AG1087" s="14"/>
    </row>
    <row r="1088" spans="32:33" x14ac:dyDescent="0.25">
      <c r="AF1088" s="13"/>
      <c r="AG1088" s="14"/>
    </row>
    <row r="1089" spans="32:33" x14ac:dyDescent="0.25">
      <c r="AF1089" s="13"/>
      <c r="AG1089" s="14"/>
    </row>
    <row r="1090" spans="32:33" x14ac:dyDescent="0.25">
      <c r="AF1090" s="13"/>
      <c r="AG1090" s="14"/>
    </row>
    <row r="1091" spans="32:33" x14ac:dyDescent="0.25">
      <c r="AF1091" s="13"/>
      <c r="AG1091" s="14"/>
    </row>
    <row r="1092" spans="32:33" x14ac:dyDescent="0.25">
      <c r="AF1092" s="13"/>
      <c r="AG1092" s="14"/>
    </row>
    <row r="1093" spans="32:33" x14ac:dyDescent="0.25">
      <c r="AF1093" s="13"/>
      <c r="AG1093" s="14"/>
    </row>
    <row r="1094" spans="32:33" x14ac:dyDescent="0.25">
      <c r="AF1094" s="13"/>
      <c r="AG1094" s="14"/>
    </row>
    <row r="1095" spans="32:33" x14ac:dyDescent="0.25">
      <c r="AF1095" s="13"/>
      <c r="AG1095" s="14"/>
    </row>
    <row r="1096" spans="32:33" x14ac:dyDescent="0.25">
      <c r="AF1096" s="13"/>
      <c r="AG1096" s="14"/>
    </row>
    <row r="1097" spans="32:33" x14ac:dyDescent="0.25">
      <c r="AF1097" s="13"/>
      <c r="AG1097" s="14"/>
    </row>
    <row r="1098" spans="32:33" x14ac:dyDescent="0.25">
      <c r="AF1098" s="13"/>
      <c r="AG1098" s="14"/>
    </row>
    <row r="1099" spans="32:33" x14ac:dyDescent="0.25">
      <c r="AF1099" s="13"/>
      <c r="AG1099" s="14"/>
    </row>
    <row r="1100" spans="32:33" x14ac:dyDescent="0.25">
      <c r="AF1100" s="13"/>
      <c r="AG1100" s="14"/>
    </row>
    <row r="1101" spans="32:33" x14ac:dyDescent="0.25">
      <c r="AF1101" s="13"/>
      <c r="AG1101" s="14"/>
    </row>
    <row r="1102" spans="32:33" x14ac:dyDescent="0.25">
      <c r="AF1102" s="13"/>
      <c r="AG1102" s="14"/>
    </row>
    <row r="1103" spans="32:33" x14ac:dyDescent="0.25">
      <c r="AF1103" s="13"/>
      <c r="AG1103" s="14"/>
    </row>
    <row r="1104" spans="32:33" x14ac:dyDescent="0.25">
      <c r="AF1104" s="13"/>
      <c r="AG1104" s="14"/>
    </row>
    <row r="1105" spans="32:33" x14ac:dyDescent="0.25">
      <c r="AF1105" s="13"/>
      <c r="AG1105" s="14"/>
    </row>
    <row r="1106" spans="32:33" x14ac:dyDescent="0.25">
      <c r="AF1106" s="13"/>
      <c r="AG1106" s="14"/>
    </row>
    <row r="1107" spans="32:33" x14ac:dyDescent="0.25">
      <c r="AF1107" s="13"/>
      <c r="AG1107" s="14"/>
    </row>
    <row r="1108" spans="32:33" x14ac:dyDescent="0.25">
      <c r="AF1108" s="13"/>
      <c r="AG1108" s="14"/>
    </row>
    <row r="1109" spans="32:33" x14ac:dyDescent="0.25">
      <c r="AF1109" s="13"/>
      <c r="AG1109" s="14"/>
    </row>
    <row r="1110" spans="32:33" x14ac:dyDescent="0.25">
      <c r="AF1110" s="13"/>
      <c r="AG1110" s="14"/>
    </row>
    <row r="1111" spans="32:33" x14ac:dyDescent="0.25">
      <c r="AF1111" s="13"/>
      <c r="AG1111" s="14"/>
    </row>
    <row r="1112" spans="32:33" x14ac:dyDescent="0.25">
      <c r="AF1112" s="13"/>
      <c r="AG1112" s="14"/>
    </row>
    <row r="1113" spans="32:33" x14ac:dyDescent="0.25">
      <c r="AF1113" s="13"/>
      <c r="AG1113" s="14"/>
    </row>
    <row r="1114" spans="32:33" x14ac:dyDescent="0.25">
      <c r="AF1114" s="13"/>
      <c r="AG1114" s="14"/>
    </row>
    <row r="1115" spans="32:33" x14ac:dyDescent="0.25">
      <c r="AF1115" s="13"/>
      <c r="AG1115" s="14"/>
    </row>
    <row r="1116" spans="32:33" x14ac:dyDescent="0.25">
      <c r="AF1116" s="13"/>
      <c r="AG1116" s="14"/>
    </row>
    <row r="1117" spans="32:33" x14ac:dyDescent="0.25">
      <c r="AF1117" s="13"/>
      <c r="AG1117" s="14"/>
    </row>
    <row r="1118" spans="32:33" x14ac:dyDescent="0.25">
      <c r="AF1118" s="13"/>
      <c r="AG1118" s="14"/>
    </row>
    <row r="1119" spans="32:33" x14ac:dyDescent="0.25">
      <c r="AF1119" s="13"/>
      <c r="AG1119" s="14"/>
    </row>
    <row r="1120" spans="32:33" x14ac:dyDescent="0.25">
      <c r="AF1120" s="13"/>
      <c r="AG1120" s="14"/>
    </row>
    <row r="1121" spans="32:33" x14ac:dyDescent="0.25">
      <c r="AF1121" s="13"/>
      <c r="AG1121" s="14"/>
    </row>
    <row r="1122" spans="32:33" x14ac:dyDescent="0.25">
      <c r="AF1122" s="13"/>
      <c r="AG1122" s="14"/>
    </row>
    <row r="1123" spans="32:33" x14ac:dyDescent="0.25">
      <c r="AF1123" s="13"/>
      <c r="AG1123" s="14"/>
    </row>
    <row r="1124" spans="32:33" x14ac:dyDescent="0.25">
      <c r="AF1124" s="13"/>
      <c r="AG1124" s="14"/>
    </row>
    <row r="1125" spans="32:33" x14ac:dyDescent="0.25">
      <c r="AF1125" s="13"/>
      <c r="AG1125" s="14"/>
    </row>
    <row r="1126" spans="32:33" x14ac:dyDescent="0.25">
      <c r="AF1126" s="13"/>
      <c r="AG1126" s="14"/>
    </row>
    <row r="1127" spans="32:33" x14ac:dyDescent="0.25">
      <c r="AF1127" s="13"/>
      <c r="AG1127" s="14"/>
    </row>
    <row r="1128" spans="32:33" x14ac:dyDescent="0.25">
      <c r="AF1128" s="13"/>
      <c r="AG1128" s="14"/>
    </row>
    <row r="1129" spans="32:33" x14ac:dyDescent="0.25">
      <c r="AF1129" s="13"/>
      <c r="AG1129" s="14"/>
    </row>
    <row r="1130" spans="32:33" x14ac:dyDescent="0.25">
      <c r="AF1130" s="13"/>
      <c r="AG1130" s="14"/>
    </row>
    <row r="1131" spans="32:33" x14ac:dyDescent="0.25">
      <c r="AF1131" s="13"/>
      <c r="AG1131" s="14"/>
    </row>
    <row r="1132" spans="32:33" x14ac:dyDescent="0.25">
      <c r="AF1132" s="13"/>
      <c r="AG1132" s="14"/>
    </row>
    <row r="1133" spans="32:33" x14ac:dyDescent="0.25">
      <c r="AF1133" s="13"/>
      <c r="AG1133" s="14"/>
    </row>
    <row r="1134" spans="32:33" x14ac:dyDescent="0.25">
      <c r="AF1134" s="13"/>
      <c r="AG1134" s="14"/>
    </row>
    <row r="1135" spans="32:33" x14ac:dyDescent="0.25">
      <c r="AF1135" s="13"/>
      <c r="AG1135" s="14"/>
    </row>
    <row r="1136" spans="32:33" x14ac:dyDescent="0.25">
      <c r="AF1136" s="13"/>
      <c r="AG1136" s="14"/>
    </row>
    <row r="1137" spans="32:33" x14ac:dyDescent="0.25">
      <c r="AF1137" s="13"/>
      <c r="AG1137" s="14"/>
    </row>
    <row r="1138" spans="32:33" x14ac:dyDescent="0.25">
      <c r="AF1138" s="13"/>
      <c r="AG1138" s="14"/>
    </row>
    <row r="1139" spans="32:33" x14ac:dyDescent="0.25">
      <c r="AF1139" s="13"/>
      <c r="AG1139" s="14"/>
    </row>
    <row r="1140" spans="32:33" x14ac:dyDescent="0.25">
      <c r="AF1140" s="13"/>
      <c r="AG1140" s="14"/>
    </row>
    <row r="1141" spans="32:33" x14ac:dyDescent="0.25">
      <c r="AF1141" s="13"/>
      <c r="AG1141" s="14"/>
    </row>
    <row r="1142" spans="32:33" x14ac:dyDescent="0.25">
      <c r="AF1142" s="13"/>
      <c r="AG1142" s="14"/>
    </row>
    <row r="1143" spans="32:33" x14ac:dyDescent="0.25">
      <c r="AF1143" s="13"/>
      <c r="AG1143" s="14"/>
    </row>
    <row r="1144" spans="32:33" x14ac:dyDescent="0.25">
      <c r="AF1144" s="13"/>
      <c r="AG1144" s="14"/>
    </row>
    <row r="1145" spans="32:33" x14ac:dyDescent="0.25">
      <c r="AF1145" s="13"/>
      <c r="AG1145" s="14"/>
    </row>
    <row r="1146" spans="32:33" x14ac:dyDescent="0.25">
      <c r="AF1146" s="13"/>
      <c r="AG1146" s="14"/>
    </row>
    <row r="1147" spans="32:33" x14ac:dyDescent="0.25">
      <c r="AF1147" s="13"/>
      <c r="AG1147" s="14"/>
    </row>
    <row r="1148" spans="32:33" x14ac:dyDescent="0.25">
      <c r="AF1148" s="13"/>
      <c r="AG1148" s="14"/>
    </row>
    <row r="1149" spans="32:33" x14ac:dyDescent="0.25">
      <c r="AF1149" s="13"/>
      <c r="AG1149" s="14"/>
    </row>
    <row r="1150" spans="32:33" x14ac:dyDescent="0.25">
      <c r="AF1150" s="13"/>
      <c r="AG1150" s="14"/>
    </row>
    <row r="1151" spans="32:33" x14ac:dyDescent="0.25">
      <c r="AF1151" s="13"/>
      <c r="AG1151" s="14"/>
    </row>
    <row r="1152" spans="32:33" x14ac:dyDescent="0.25">
      <c r="AF1152" s="13"/>
      <c r="AG1152" s="14"/>
    </row>
    <row r="1153" spans="32:33" x14ac:dyDescent="0.25">
      <c r="AF1153" s="13"/>
      <c r="AG1153" s="14"/>
    </row>
    <row r="1154" spans="32:33" x14ac:dyDescent="0.25">
      <c r="AF1154" s="13"/>
      <c r="AG1154" s="14"/>
    </row>
    <row r="1155" spans="32:33" x14ac:dyDescent="0.25">
      <c r="AF1155" s="13"/>
      <c r="AG1155" s="14"/>
    </row>
    <row r="1156" spans="32:33" x14ac:dyDescent="0.25">
      <c r="AF1156" s="13"/>
      <c r="AG1156" s="14"/>
    </row>
    <row r="1157" spans="32:33" x14ac:dyDescent="0.25">
      <c r="AF1157" s="13"/>
      <c r="AG1157" s="14"/>
    </row>
    <row r="1158" spans="32:33" x14ac:dyDescent="0.25">
      <c r="AF1158" s="13"/>
      <c r="AG1158" s="14"/>
    </row>
    <row r="1159" spans="32:33" x14ac:dyDescent="0.25">
      <c r="AF1159" s="13"/>
      <c r="AG1159" s="14"/>
    </row>
    <row r="1160" spans="32:33" x14ac:dyDescent="0.25">
      <c r="AF1160" s="13"/>
      <c r="AG1160" s="14"/>
    </row>
    <row r="1161" spans="32:33" x14ac:dyDescent="0.25">
      <c r="AF1161" s="13"/>
      <c r="AG1161" s="14"/>
    </row>
    <row r="1162" spans="32:33" x14ac:dyDescent="0.25">
      <c r="AF1162" s="13"/>
      <c r="AG1162" s="14"/>
    </row>
    <row r="1163" spans="32:33" x14ac:dyDescent="0.25">
      <c r="AF1163" s="13"/>
      <c r="AG1163" s="14"/>
    </row>
    <row r="1164" spans="32:33" x14ac:dyDescent="0.25">
      <c r="AF1164" s="13"/>
      <c r="AG1164" s="14"/>
    </row>
    <row r="1165" spans="32:33" x14ac:dyDescent="0.25">
      <c r="AF1165" s="13"/>
      <c r="AG1165" s="14"/>
    </row>
    <row r="1166" spans="32:33" x14ac:dyDescent="0.25">
      <c r="AF1166" s="13"/>
      <c r="AG1166" s="14"/>
    </row>
    <row r="1167" spans="32:33" x14ac:dyDescent="0.25">
      <c r="AF1167" s="13"/>
      <c r="AG1167" s="14"/>
    </row>
    <row r="1168" spans="32:33" x14ac:dyDescent="0.25">
      <c r="AF1168" s="13"/>
      <c r="AG1168" s="14"/>
    </row>
  </sheetData>
  <sheetProtection password="CAAF" sheet="1" objects="1" scenarios="1"/>
  <conditionalFormatting sqref="C240:G411 E213:G215 E218:G220 E224:G227 E229:G232 E235:G236 E239:G239">
    <cfRule type="notContainsBlanks" dxfId="1" priority="33">
      <formula>LEN(TRIM(C213))&gt;0</formula>
    </cfRule>
    <cfRule type="expression" dxfId="0" priority="34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2"/>
  <sheetViews>
    <sheetView showGridLines="0" zoomScaleNormal="100" zoomScaleSheetLayoutView="100" workbookViewId="0">
      <pane xSplit="1" ySplit="3" topLeftCell="B4" activePane="bottomRight" state="frozenSplit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5703125" defaultRowHeight="15" x14ac:dyDescent="0.25"/>
  <cols>
    <col min="1" max="1" width="65.5703125" style="40" customWidth="1"/>
    <col min="2" max="2" width="38.5703125" style="41" customWidth="1"/>
    <col min="3" max="3" width="60.42578125" style="40" customWidth="1"/>
    <col min="4" max="4" width="42.28515625" style="40" customWidth="1"/>
    <col min="5" max="16384" width="8.5703125" style="40"/>
  </cols>
  <sheetData>
    <row r="1" spans="1:4" x14ac:dyDescent="0.25">
      <c r="A1" s="46" t="str">
        <f ca="1">MID(CELL("FILENAME",B245),FIND("]",CELL("FILENAME",B245))+1,255)</f>
        <v>Note_Fonti_Calcolo</v>
      </c>
    </row>
    <row r="3" spans="1:4" x14ac:dyDescent="0.25">
      <c r="B3" s="48" t="s">
        <v>26</v>
      </c>
      <c r="C3" s="48" t="s">
        <v>35</v>
      </c>
      <c r="D3" s="48" t="s">
        <v>27</v>
      </c>
    </row>
    <row r="4" spans="1:4" ht="15.75" thickBot="1" x14ac:dyDescent="0.3">
      <c r="B4" s="43"/>
      <c r="D4" s="42"/>
    </row>
    <row r="5" spans="1:4" s="45" customFormat="1" ht="15.75" thickBot="1" x14ac:dyDescent="0.3">
      <c r="A5" s="64" t="s">
        <v>37</v>
      </c>
      <c r="B5" s="98"/>
      <c r="C5" s="98"/>
      <c r="D5" s="98"/>
    </row>
    <row r="6" spans="1:4" s="45" customFormat="1" ht="33.75" x14ac:dyDescent="0.25">
      <c r="A6" s="67" t="s">
        <v>38</v>
      </c>
      <c r="B6" s="99" t="s">
        <v>73</v>
      </c>
      <c r="C6" s="99" t="s">
        <v>59</v>
      </c>
      <c r="D6" s="99" t="s">
        <v>58</v>
      </c>
    </row>
    <row r="7" spans="1:4" s="45" customFormat="1" ht="45" x14ac:dyDescent="0.25">
      <c r="A7" s="67" t="s">
        <v>40</v>
      </c>
      <c r="B7" s="99" t="s">
        <v>73</v>
      </c>
      <c r="C7" s="99" t="s">
        <v>61</v>
      </c>
      <c r="D7" s="99" t="s">
        <v>60</v>
      </c>
    </row>
    <row r="8" spans="1:4" s="44" customFormat="1" ht="33.75" x14ac:dyDescent="0.25">
      <c r="A8" s="67" t="s">
        <v>41</v>
      </c>
      <c r="B8" s="99" t="s">
        <v>73</v>
      </c>
      <c r="C8" s="99" t="s">
        <v>62</v>
      </c>
      <c r="D8" s="99"/>
    </row>
    <row r="9" spans="1:4" s="44" customFormat="1" ht="15.75" thickBot="1" x14ac:dyDescent="0.3">
      <c r="A9" s="72"/>
      <c r="B9" s="100"/>
      <c r="C9" s="100"/>
      <c r="D9" s="100"/>
    </row>
    <row r="10" spans="1:4" s="44" customFormat="1" ht="15.75" thickBot="1" x14ac:dyDescent="0.3">
      <c r="A10" s="64" t="s">
        <v>42</v>
      </c>
      <c r="B10" s="98"/>
      <c r="C10" s="98"/>
      <c r="D10" s="98"/>
    </row>
    <row r="11" spans="1:4" s="44" customFormat="1" ht="67.5" x14ac:dyDescent="0.25">
      <c r="A11" s="67" t="s">
        <v>43</v>
      </c>
      <c r="B11" s="99" t="s">
        <v>73</v>
      </c>
      <c r="C11" s="99" t="s">
        <v>64</v>
      </c>
      <c r="D11" s="99" t="s">
        <v>63</v>
      </c>
    </row>
    <row r="12" spans="1:4" s="44" customFormat="1" ht="67.5" x14ac:dyDescent="0.25">
      <c r="A12" s="67" t="s">
        <v>44</v>
      </c>
      <c r="B12" s="99" t="s">
        <v>73</v>
      </c>
      <c r="C12" s="99" t="s">
        <v>61</v>
      </c>
      <c r="D12" s="99" t="s">
        <v>63</v>
      </c>
    </row>
    <row r="13" spans="1:4" s="44" customFormat="1" ht="33.75" x14ac:dyDescent="0.25">
      <c r="A13" s="67" t="s">
        <v>45</v>
      </c>
      <c r="B13" s="99" t="s">
        <v>73</v>
      </c>
      <c r="C13" s="99" t="s">
        <v>66</v>
      </c>
      <c r="D13" s="99" t="s">
        <v>65</v>
      </c>
    </row>
    <row r="14" spans="1:4" ht="15.75" thickBot="1" x14ac:dyDescent="0.3">
      <c r="A14" s="83"/>
      <c r="B14" s="98"/>
      <c r="C14" s="98"/>
      <c r="D14" s="98"/>
    </row>
    <row r="15" spans="1:4" s="44" customFormat="1" ht="15.75" thickBot="1" x14ac:dyDescent="0.3">
      <c r="A15" s="64" t="s">
        <v>46</v>
      </c>
      <c r="B15" s="98"/>
      <c r="C15" s="98"/>
      <c r="D15" s="98"/>
    </row>
    <row r="16" spans="1:4" s="44" customFormat="1" ht="25.5" x14ac:dyDescent="0.25">
      <c r="A16" s="96" t="s">
        <v>47</v>
      </c>
      <c r="B16" s="125" t="s">
        <v>76</v>
      </c>
      <c r="C16" s="128" t="s">
        <v>67</v>
      </c>
      <c r="D16" s="128"/>
    </row>
    <row r="17" spans="1:4" x14ac:dyDescent="0.25">
      <c r="A17" s="89" t="s">
        <v>48</v>
      </c>
      <c r="B17" s="126"/>
      <c r="C17" s="128"/>
      <c r="D17" s="128"/>
    </row>
    <row r="18" spans="1:4" x14ac:dyDescent="0.25">
      <c r="A18" s="89" t="s">
        <v>49</v>
      </c>
      <c r="B18" s="126"/>
      <c r="C18" s="128"/>
      <c r="D18" s="128"/>
    </row>
    <row r="19" spans="1:4" x14ac:dyDescent="0.25">
      <c r="A19" s="89" t="s">
        <v>50</v>
      </c>
      <c r="B19" s="126"/>
      <c r="C19" s="128"/>
      <c r="D19" s="128"/>
    </row>
    <row r="20" spans="1:4" x14ac:dyDescent="0.25">
      <c r="A20" s="90" t="s">
        <v>51</v>
      </c>
      <c r="B20" s="127"/>
      <c r="C20" s="128"/>
      <c r="D20" s="128"/>
    </row>
    <row r="21" spans="1:4" x14ac:dyDescent="0.25">
      <c r="A21" s="95" t="s">
        <v>57</v>
      </c>
      <c r="B21" s="128" t="s">
        <v>76</v>
      </c>
      <c r="C21" s="128" t="s">
        <v>61</v>
      </c>
      <c r="D21" s="128"/>
    </row>
    <row r="22" spans="1:4" x14ac:dyDescent="0.25">
      <c r="A22" s="89" t="s">
        <v>48</v>
      </c>
      <c r="B22" s="128"/>
      <c r="C22" s="128"/>
      <c r="D22" s="128"/>
    </row>
    <row r="23" spans="1:4" x14ac:dyDescent="0.25">
      <c r="A23" s="89" t="s">
        <v>49</v>
      </c>
      <c r="B23" s="128"/>
      <c r="C23" s="128"/>
      <c r="D23" s="128"/>
    </row>
    <row r="24" spans="1:4" x14ac:dyDescent="0.25">
      <c r="A24" s="89" t="s">
        <v>50</v>
      </c>
      <c r="B24" s="128"/>
      <c r="C24" s="128"/>
      <c r="D24" s="128"/>
    </row>
    <row r="25" spans="1:4" x14ac:dyDescent="0.25">
      <c r="A25" s="90" t="s">
        <v>51</v>
      </c>
      <c r="B25" s="128"/>
      <c r="C25" s="128"/>
      <c r="D25" s="128"/>
    </row>
    <row r="26" spans="1:4" ht="15.75" thickBot="1" x14ac:dyDescent="0.3">
      <c r="A26" s="83"/>
      <c r="B26" s="98"/>
      <c r="C26" s="98"/>
      <c r="D26" s="98"/>
    </row>
    <row r="27" spans="1:4" ht="26.25" thickBot="1" x14ac:dyDescent="0.3">
      <c r="A27" s="64" t="s">
        <v>74</v>
      </c>
      <c r="B27" s="98"/>
      <c r="C27" s="98"/>
      <c r="D27" s="98"/>
    </row>
    <row r="28" spans="1:4" ht="45" x14ac:dyDescent="0.25">
      <c r="A28" s="67" t="s">
        <v>53</v>
      </c>
      <c r="B28" s="99" t="s">
        <v>78</v>
      </c>
      <c r="C28" s="99" t="s">
        <v>79</v>
      </c>
      <c r="D28" s="101" t="s">
        <v>68</v>
      </c>
    </row>
    <row r="29" spans="1:4" ht="25.5" x14ac:dyDescent="0.25">
      <c r="A29" s="94" t="s">
        <v>81</v>
      </c>
      <c r="B29" s="102" t="s">
        <v>78</v>
      </c>
      <c r="C29" s="99" t="s">
        <v>82</v>
      </c>
      <c r="D29" s="101"/>
    </row>
    <row r="30" spans="1:4" ht="15.75" thickBot="1" x14ac:dyDescent="0.3">
      <c r="A30" s="72"/>
      <c r="B30" s="100"/>
      <c r="C30" s="100"/>
      <c r="D30" s="100"/>
    </row>
    <row r="31" spans="1:4" ht="15.75" thickBot="1" x14ac:dyDescent="0.3">
      <c r="A31" s="64" t="s">
        <v>54</v>
      </c>
      <c r="B31" s="98"/>
      <c r="C31" s="98"/>
      <c r="D31" s="98"/>
    </row>
    <row r="32" spans="1:4" ht="33.75" x14ac:dyDescent="0.25">
      <c r="A32" s="67" t="s">
        <v>55</v>
      </c>
      <c r="B32" s="99" t="s">
        <v>77</v>
      </c>
      <c r="C32" s="99" t="s">
        <v>69</v>
      </c>
      <c r="D32" s="99"/>
    </row>
    <row r="33" spans="2:4" x14ac:dyDescent="0.25">
      <c r="B33" s="43"/>
      <c r="D33" s="42"/>
    </row>
    <row r="34" spans="2:4" x14ac:dyDescent="0.25">
      <c r="B34" s="43"/>
      <c r="D34" s="42"/>
    </row>
    <row r="35" spans="2:4" x14ac:dyDescent="0.25">
      <c r="B35" s="43"/>
      <c r="D35" s="42"/>
    </row>
    <row r="36" spans="2:4" x14ac:dyDescent="0.25">
      <c r="B36" s="43"/>
      <c r="D36" s="42"/>
    </row>
    <row r="37" spans="2:4" x14ac:dyDescent="0.25">
      <c r="B37" s="43"/>
      <c r="D37" s="42"/>
    </row>
    <row r="38" spans="2:4" x14ac:dyDescent="0.25">
      <c r="B38" s="43"/>
      <c r="D38" s="42"/>
    </row>
    <row r="39" spans="2:4" x14ac:dyDescent="0.25">
      <c r="B39" s="43"/>
      <c r="D39" s="42"/>
    </row>
    <row r="40" spans="2:4" x14ac:dyDescent="0.25">
      <c r="B40" s="43"/>
      <c r="D40" s="42"/>
    </row>
    <row r="41" spans="2:4" x14ac:dyDescent="0.25">
      <c r="B41" s="43"/>
      <c r="D41" s="42"/>
    </row>
    <row r="42" spans="2:4" x14ac:dyDescent="0.25">
      <c r="B42" s="43"/>
      <c r="D42" s="42"/>
    </row>
    <row r="43" spans="2:4" x14ac:dyDescent="0.25">
      <c r="B43" s="43"/>
      <c r="D43" s="42"/>
    </row>
    <row r="44" spans="2:4" x14ac:dyDescent="0.25">
      <c r="B44" s="43"/>
      <c r="D44" s="42"/>
    </row>
    <row r="45" spans="2:4" x14ac:dyDescent="0.25">
      <c r="B45" s="43"/>
      <c r="D45" s="42"/>
    </row>
    <row r="46" spans="2:4" x14ac:dyDescent="0.25">
      <c r="B46" s="43"/>
      <c r="D46" s="42"/>
    </row>
    <row r="47" spans="2:4" x14ac:dyDescent="0.25">
      <c r="B47" s="43"/>
      <c r="D47" s="42"/>
    </row>
    <row r="48" spans="2:4" x14ac:dyDescent="0.25">
      <c r="B48" s="43"/>
      <c r="D48" s="42"/>
    </row>
    <row r="49" spans="2:4" x14ac:dyDescent="0.25">
      <c r="B49" s="43"/>
      <c r="D49" s="42"/>
    </row>
    <row r="50" spans="2:4" x14ac:dyDescent="0.25">
      <c r="B50" s="43"/>
      <c r="D50" s="42"/>
    </row>
    <row r="51" spans="2:4" x14ac:dyDescent="0.25">
      <c r="B51" s="43"/>
      <c r="D51" s="42"/>
    </row>
    <row r="52" spans="2:4" x14ac:dyDescent="0.25">
      <c r="B52" s="43"/>
      <c r="D52" s="42"/>
    </row>
    <row r="53" spans="2:4" x14ac:dyDescent="0.25">
      <c r="B53" s="43"/>
      <c r="D53" s="42"/>
    </row>
    <row r="54" spans="2:4" x14ac:dyDescent="0.25">
      <c r="B54" s="43"/>
      <c r="D54" s="42"/>
    </row>
    <row r="55" spans="2:4" x14ac:dyDescent="0.25">
      <c r="B55" s="43"/>
      <c r="D55" s="42"/>
    </row>
    <row r="56" spans="2:4" x14ac:dyDescent="0.25">
      <c r="B56" s="43"/>
      <c r="D56" s="42"/>
    </row>
    <row r="57" spans="2:4" x14ac:dyDescent="0.25">
      <c r="B57" s="43"/>
      <c r="D57" s="42"/>
    </row>
    <row r="58" spans="2:4" x14ac:dyDescent="0.25">
      <c r="B58" s="43"/>
      <c r="D58" s="42"/>
    </row>
    <row r="59" spans="2:4" x14ac:dyDescent="0.25">
      <c r="B59" s="43"/>
      <c r="D59" s="42"/>
    </row>
    <row r="60" spans="2:4" x14ac:dyDescent="0.25">
      <c r="B60" s="43"/>
      <c r="D60" s="42"/>
    </row>
    <row r="61" spans="2:4" x14ac:dyDescent="0.25">
      <c r="B61" s="43"/>
      <c r="D61" s="42"/>
    </row>
    <row r="62" spans="2:4" x14ac:dyDescent="0.25">
      <c r="B62" s="43"/>
      <c r="D62" s="42"/>
    </row>
    <row r="63" spans="2:4" x14ac:dyDescent="0.25">
      <c r="B63" s="43"/>
      <c r="D63" s="42"/>
    </row>
    <row r="64" spans="2:4" x14ac:dyDescent="0.25">
      <c r="B64" s="43"/>
      <c r="D64" s="42"/>
    </row>
    <row r="65" spans="2:4" x14ac:dyDescent="0.25">
      <c r="B65" s="43"/>
      <c r="D65" s="42"/>
    </row>
    <row r="66" spans="2:4" x14ac:dyDescent="0.25">
      <c r="B66" s="43"/>
      <c r="D66" s="42"/>
    </row>
    <row r="67" spans="2:4" x14ac:dyDescent="0.25">
      <c r="B67" s="43"/>
      <c r="D67" s="42"/>
    </row>
    <row r="68" spans="2:4" x14ac:dyDescent="0.25">
      <c r="B68" s="43"/>
      <c r="D68" s="42"/>
    </row>
    <row r="69" spans="2:4" x14ac:dyDescent="0.25">
      <c r="B69" s="43"/>
      <c r="D69" s="42"/>
    </row>
    <row r="70" spans="2:4" x14ac:dyDescent="0.25">
      <c r="B70" s="43"/>
      <c r="D70" s="42"/>
    </row>
    <row r="71" spans="2:4" x14ac:dyDescent="0.25">
      <c r="B71" s="43"/>
      <c r="D71" s="42"/>
    </row>
    <row r="72" spans="2:4" x14ac:dyDescent="0.25">
      <c r="B72" s="43"/>
      <c r="D72" s="42"/>
    </row>
    <row r="73" spans="2:4" x14ac:dyDescent="0.25">
      <c r="B73" s="43"/>
      <c r="D73" s="42"/>
    </row>
    <row r="74" spans="2:4" x14ac:dyDescent="0.25">
      <c r="B74" s="43"/>
      <c r="D74" s="42"/>
    </row>
    <row r="75" spans="2:4" x14ac:dyDescent="0.25">
      <c r="B75" s="43"/>
      <c r="D75" s="42"/>
    </row>
    <row r="76" spans="2:4" x14ac:dyDescent="0.25">
      <c r="B76" s="43"/>
      <c r="D76" s="42"/>
    </row>
    <row r="77" spans="2:4" x14ac:dyDescent="0.25">
      <c r="B77" s="43"/>
      <c r="D77" s="42"/>
    </row>
    <row r="78" spans="2:4" x14ac:dyDescent="0.25">
      <c r="B78" s="43"/>
      <c r="D78" s="42"/>
    </row>
    <row r="79" spans="2:4" x14ac:dyDescent="0.25">
      <c r="B79" s="43"/>
      <c r="D79" s="42"/>
    </row>
    <row r="80" spans="2:4" x14ac:dyDescent="0.25">
      <c r="B80" s="43"/>
      <c r="D80" s="42"/>
    </row>
    <row r="81" spans="2:4" x14ac:dyDescent="0.25">
      <c r="B81" s="43"/>
      <c r="D81" s="42"/>
    </row>
    <row r="82" spans="2:4" x14ac:dyDescent="0.25">
      <c r="B82" s="43"/>
      <c r="D82" s="42"/>
    </row>
    <row r="83" spans="2:4" x14ac:dyDescent="0.25">
      <c r="B83" s="43"/>
      <c r="D83" s="42"/>
    </row>
    <row r="84" spans="2:4" x14ac:dyDescent="0.25">
      <c r="B84" s="43"/>
      <c r="D84" s="42"/>
    </row>
    <row r="85" spans="2:4" x14ac:dyDescent="0.25">
      <c r="B85" s="43"/>
      <c r="D85" s="42"/>
    </row>
    <row r="86" spans="2:4" x14ac:dyDescent="0.25">
      <c r="B86" s="43"/>
      <c r="D86" s="42"/>
    </row>
    <row r="87" spans="2:4" x14ac:dyDescent="0.25">
      <c r="B87" s="43"/>
      <c r="D87" s="42"/>
    </row>
    <row r="88" spans="2:4" x14ac:dyDescent="0.25">
      <c r="B88" s="43"/>
      <c r="D88" s="42"/>
    </row>
    <row r="89" spans="2:4" x14ac:dyDescent="0.25">
      <c r="B89" s="43"/>
      <c r="D89" s="42"/>
    </row>
    <row r="90" spans="2:4" x14ac:dyDescent="0.25">
      <c r="B90" s="43"/>
      <c r="D90" s="42"/>
    </row>
    <row r="91" spans="2:4" x14ac:dyDescent="0.25">
      <c r="B91" s="43"/>
      <c r="D91" s="42"/>
    </row>
    <row r="92" spans="2:4" x14ac:dyDescent="0.25">
      <c r="B92" s="43"/>
      <c r="D92" s="42"/>
    </row>
    <row r="93" spans="2:4" x14ac:dyDescent="0.25">
      <c r="B93" s="43"/>
      <c r="D93" s="42"/>
    </row>
    <row r="94" spans="2:4" x14ac:dyDescent="0.25">
      <c r="B94" s="43"/>
      <c r="D94" s="42"/>
    </row>
    <row r="95" spans="2:4" x14ac:dyDescent="0.25">
      <c r="B95" s="43"/>
      <c r="D95" s="42"/>
    </row>
    <row r="96" spans="2:4" x14ac:dyDescent="0.25">
      <c r="B96" s="43"/>
      <c r="D96" s="42"/>
    </row>
    <row r="97" spans="2:4" x14ac:dyDescent="0.25">
      <c r="B97" s="43"/>
      <c r="D97" s="42"/>
    </row>
    <row r="98" spans="2:4" x14ac:dyDescent="0.25">
      <c r="B98" s="43"/>
      <c r="D98" s="42"/>
    </row>
    <row r="99" spans="2:4" x14ac:dyDescent="0.25">
      <c r="B99" s="43"/>
      <c r="D99" s="42"/>
    </row>
    <row r="100" spans="2:4" x14ac:dyDescent="0.25">
      <c r="B100" s="43"/>
      <c r="D100" s="42"/>
    </row>
    <row r="101" spans="2:4" x14ac:dyDescent="0.25">
      <c r="B101" s="43"/>
      <c r="D101" s="42"/>
    </row>
    <row r="102" spans="2:4" x14ac:dyDescent="0.25">
      <c r="B102" s="43"/>
      <c r="D102" s="42"/>
    </row>
    <row r="103" spans="2:4" x14ac:dyDescent="0.25">
      <c r="B103" s="43"/>
      <c r="D103" s="42"/>
    </row>
    <row r="104" spans="2:4" x14ac:dyDescent="0.25">
      <c r="B104" s="43"/>
      <c r="D104" s="42"/>
    </row>
    <row r="105" spans="2:4" x14ac:dyDescent="0.25">
      <c r="B105" s="43"/>
      <c r="D105" s="42"/>
    </row>
    <row r="106" spans="2:4" x14ac:dyDescent="0.25">
      <c r="B106" s="43"/>
      <c r="D106" s="42"/>
    </row>
    <row r="107" spans="2:4" x14ac:dyDescent="0.25">
      <c r="B107" s="43"/>
      <c r="D107" s="42"/>
    </row>
    <row r="108" spans="2:4" x14ac:dyDescent="0.25">
      <c r="B108" s="43"/>
      <c r="D108" s="42"/>
    </row>
    <row r="109" spans="2:4" x14ac:dyDescent="0.25">
      <c r="B109" s="43"/>
      <c r="D109" s="42"/>
    </row>
    <row r="110" spans="2:4" x14ac:dyDescent="0.25">
      <c r="B110" s="43"/>
      <c r="D110" s="42"/>
    </row>
    <row r="111" spans="2:4" x14ac:dyDescent="0.25">
      <c r="B111" s="43"/>
      <c r="D111" s="42"/>
    </row>
    <row r="112" spans="2:4" x14ac:dyDescent="0.25">
      <c r="B112" s="43"/>
      <c r="D112" s="42"/>
    </row>
    <row r="113" spans="2:4" x14ac:dyDescent="0.25">
      <c r="B113" s="43"/>
      <c r="D113" s="42"/>
    </row>
    <row r="114" spans="2:4" x14ac:dyDescent="0.25">
      <c r="B114" s="43"/>
      <c r="D114" s="42"/>
    </row>
    <row r="115" spans="2:4" x14ac:dyDescent="0.25">
      <c r="B115" s="43"/>
      <c r="D115" s="42"/>
    </row>
    <row r="116" spans="2:4" x14ac:dyDescent="0.25">
      <c r="B116" s="43"/>
      <c r="D116" s="42"/>
    </row>
    <row r="117" spans="2:4" x14ac:dyDescent="0.25">
      <c r="B117" s="43"/>
      <c r="D117" s="42"/>
    </row>
    <row r="118" spans="2:4" x14ac:dyDescent="0.25">
      <c r="B118" s="43"/>
      <c r="D118" s="42"/>
    </row>
    <row r="119" spans="2:4" x14ac:dyDescent="0.25">
      <c r="B119" s="43"/>
      <c r="D119" s="42"/>
    </row>
    <row r="120" spans="2:4" x14ac:dyDescent="0.25">
      <c r="B120" s="43"/>
      <c r="D120" s="42"/>
    </row>
    <row r="121" spans="2:4" x14ac:dyDescent="0.25">
      <c r="B121" s="43"/>
      <c r="D121" s="42"/>
    </row>
    <row r="122" spans="2:4" x14ac:dyDescent="0.25">
      <c r="B122" s="43"/>
      <c r="D122" s="42"/>
    </row>
    <row r="123" spans="2:4" x14ac:dyDescent="0.25">
      <c r="B123" s="43"/>
      <c r="D123" s="42"/>
    </row>
    <row r="124" spans="2:4" x14ac:dyDescent="0.25">
      <c r="B124" s="43"/>
      <c r="D124" s="42"/>
    </row>
    <row r="125" spans="2:4" x14ac:dyDescent="0.25">
      <c r="B125" s="43"/>
      <c r="D125" s="42"/>
    </row>
    <row r="126" spans="2:4" x14ac:dyDescent="0.25">
      <c r="B126" s="43"/>
      <c r="D126" s="42"/>
    </row>
    <row r="127" spans="2:4" x14ac:dyDescent="0.25">
      <c r="B127" s="43"/>
      <c r="D127" s="42"/>
    </row>
    <row r="128" spans="2:4" x14ac:dyDescent="0.25">
      <c r="B128" s="43"/>
      <c r="D128" s="42"/>
    </row>
    <row r="129" spans="2:4" x14ac:dyDescent="0.25">
      <c r="B129" s="43"/>
      <c r="D129" s="42"/>
    </row>
    <row r="130" spans="2:4" x14ac:dyDescent="0.25">
      <c r="B130" s="43"/>
      <c r="D130" s="42"/>
    </row>
    <row r="131" spans="2:4" x14ac:dyDescent="0.25">
      <c r="B131" s="43"/>
      <c r="D131" s="42"/>
    </row>
    <row r="132" spans="2:4" x14ac:dyDescent="0.25">
      <c r="B132" s="43"/>
      <c r="D132" s="42"/>
    </row>
    <row r="133" spans="2:4" x14ac:dyDescent="0.25">
      <c r="B133" s="43"/>
      <c r="D133" s="42"/>
    </row>
    <row r="134" spans="2:4" x14ac:dyDescent="0.25">
      <c r="B134" s="43"/>
      <c r="D134" s="42"/>
    </row>
    <row r="135" spans="2:4" x14ac:dyDescent="0.25">
      <c r="B135" s="43"/>
      <c r="D135" s="42"/>
    </row>
    <row r="136" spans="2:4" x14ac:dyDescent="0.25">
      <c r="B136" s="43"/>
      <c r="D136" s="42"/>
    </row>
    <row r="137" spans="2:4" x14ac:dyDescent="0.25">
      <c r="B137" s="43"/>
      <c r="D137" s="42"/>
    </row>
    <row r="138" spans="2:4" x14ac:dyDescent="0.25">
      <c r="B138" s="43"/>
      <c r="D138" s="42"/>
    </row>
    <row r="139" spans="2:4" x14ac:dyDescent="0.25">
      <c r="B139" s="43"/>
      <c r="D139" s="42"/>
    </row>
    <row r="140" spans="2:4" x14ac:dyDescent="0.25">
      <c r="B140" s="43"/>
      <c r="D140" s="42"/>
    </row>
    <row r="141" spans="2:4" x14ac:dyDescent="0.25">
      <c r="B141" s="43"/>
      <c r="D141" s="42"/>
    </row>
    <row r="142" spans="2:4" x14ac:dyDescent="0.25">
      <c r="B142" s="43"/>
      <c r="D142" s="42"/>
    </row>
    <row r="143" spans="2:4" x14ac:dyDescent="0.25">
      <c r="B143" s="43"/>
      <c r="D143" s="42"/>
    </row>
    <row r="144" spans="2:4" x14ac:dyDescent="0.25">
      <c r="B144" s="43"/>
      <c r="D144" s="42"/>
    </row>
    <row r="145" spans="2:4" x14ac:dyDescent="0.25">
      <c r="B145" s="43"/>
      <c r="D145" s="42"/>
    </row>
    <row r="146" spans="2:4" x14ac:dyDescent="0.25">
      <c r="B146" s="43"/>
      <c r="D146" s="42"/>
    </row>
    <row r="147" spans="2:4" x14ac:dyDescent="0.25">
      <c r="B147" s="43"/>
      <c r="D147" s="42"/>
    </row>
    <row r="148" spans="2:4" x14ac:dyDescent="0.25">
      <c r="B148" s="43"/>
      <c r="D148" s="42"/>
    </row>
    <row r="149" spans="2:4" x14ac:dyDescent="0.25">
      <c r="B149" s="43"/>
      <c r="D149" s="42"/>
    </row>
    <row r="150" spans="2:4" x14ac:dyDescent="0.25">
      <c r="B150" s="43"/>
      <c r="D150" s="42"/>
    </row>
    <row r="151" spans="2:4" x14ac:dyDescent="0.25">
      <c r="B151" s="43"/>
      <c r="D151" s="42"/>
    </row>
    <row r="152" spans="2:4" x14ac:dyDescent="0.25">
      <c r="B152" s="43"/>
      <c r="D152" s="42"/>
    </row>
    <row r="153" spans="2:4" x14ac:dyDescent="0.25">
      <c r="B153" s="43"/>
      <c r="D153" s="42"/>
    </row>
    <row r="154" spans="2:4" x14ac:dyDescent="0.25">
      <c r="B154" s="43"/>
      <c r="D154" s="42"/>
    </row>
    <row r="155" spans="2:4" x14ac:dyDescent="0.25">
      <c r="B155" s="43"/>
      <c r="D155" s="42"/>
    </row>
    <row r="156" spans="2:4" x14ac:dyDescent="0.25">
      <c r="B156" s="43"/>
      <c r="D156" s="42"/>
    </row>
    <row r="157" spans="2:4" x14ac:dyDescent="0.25">
      <c r="B157" s="43"/>
      <c r="D157" s="42"/>
    </row>
    <row r="158" spans="2:4" x14ac:dyDescent="0.25">
      <c r="B158" s="43"/>
      <c r="D158" s="42"/>
    </row>
    <row r="159" spans="2:4" x14ac:dyDescent="0.25">
      <c r="B159" s="43"/>
      <c r="D159" s="42"/>
    </row>
    <row r="160" spans="2:4" x14ac:dyDescent="0.25">
      <c r="B160" s="43"/>
      <c r="D160" s="42"/>
    </row>
    <row r="161" spans="2:4" x14ac:dyDescent="0.25">
      <c r="B161" s="43"/>
      <c r="D161" s="42"/>
    </row>
    <row r="162" spans="2:4" x14ac:dyDescent="0.25">
      <c r="B162" s="43"/>
      <c r="D162" s="42"/>
    </row>
    <row r="163" spans="2:4" x14ac:dyDescent="0.25">
      <c r="B163" s="43"/>
      <c r="D163" s="42"/>
    </row>
    <row r="164" spans="2:4" x14ac:dyDescent="0.25">
      <c r="B164" s="43"/>
      <c r="D164" s="42"/>
    </row>
    <row r="165" spans="2:4" x14ac:dyDescent="0.25">
      <c r="B165" s="43"/>
      <c r="D165" s="42"/>
    </row>
    <row r="166" spans="2:4" x14ac:dyDescent="0.25">
      <c r="B166" s="43"/>
      <c r="D166" s="42"/>
    </row>
    <row r="167" spans="2:4" x14ac:dyDescent="0.25">
      <c r="B167" s="43"/>
      <c r="D167" s="42"/>
    </row>
    <row r="168" spans="2:4" x14ac:dyDescent="0.25">
      <c r="B168" s="43"/>
      <c r="D168" s="42"/>
    </row>
    <row r="169" spans="2:4" x14ac:dyDescent="0.25">
      <c r="B169" s="43"/>
      <c r="D169" s="42"/>
    </row>
    <row r="170" spans="2:4" x14ac:dyDescent="0.25">
      <c r="B170" s="43"/>
      <c r="D170" s="42"/>
    </row>
    <row r="171" spans="2:4" x14ac:dyDescent="0.25">
      <c r="B171" s="43"/>
      <c r="D171" s="42"/>
    </row>
    <row r="172" spans="2:4" x14ac:dyDescent="0.25">
      <c r="B172" s="43"/>
      <c r="D172" s="42"/>
    </row>
    <row r="173" spans="2:4" x14ac:dyDescent="0.25">
      <c r="B173" s="43"/>
      <c r="D173" s="42"/>
    </row>
    <row r="174" spans="2:4" x14ac:dyDescent="0.25">
      <c r="B174" s="43"/>
      <c r="D174" s="42"/>
    </row>
    <row r="175" spans="2:4" x14ac:dyDescent="0.25">
      <c r="B175" s="43"/>
      <c r="D175" s="42"/>
    </row>
    <row r="176" spans="2:4" x14ac:dyDescent="0.25">
      <c r="B176" s="43"/>
      <c r="D176" s="42"/>
    </row>
    <row r="177" spans="2:4" x14ac:dyDescent="0.25">
      <c r="B177" s="43"/>
      <c r="D177" s="42"/>
    </row>
    <row r="178" spans="2:4" x14ac:dyDescent="0.25">
      <c r="B178" s="43"/>
      <c r="D178" s="42"/>
    </row>
    <row r="179" spans="2:4" x14ac:dyDescent="0.25">
      <c r="B179" s="43"/>
      <c r="D179" s="42"/>
    </row>
    <row r="180" spans="2:4" x14ac:dyDescent="0.25">
      <c r="B180" s="43"/>
      <c r="D180" s="42"/>
    </row>
    <row r="181" spans="2:4" x14ac:dyDescent="0.25">
      <c r="B181" s="43"/>
      <c r="D181" s="42"/>
    </row>
    <row r="182" spans="2:4" x14ac:dyDescent="0.25">
      <c r="B182" s="43"/>
      <c r="D182" s="42"/>
    </row>
    <row r="183" spans="2:4" x14ac:dyDescent="0.25">
      <c r="B183" s="43"/>
      <c r="D183" s="42"/>
    </row>
    <row r="184" spans="2:4" x14ac:dyDescent="0.25">
      <c r="B184" s="43"/>
      <c r="D184" s="42"/>
    </row>
    <row r="185" spans="2:4" x14ac:dyDescent="0.25">
      <c r="B185" s="43"/>
      <c r="D185" s="42"/>
    </row>
    <row r="186" spans="2:4" x14ac:dyDescent="0.25">
      <c r="B186" s="43"/>
      <c r="D186" s="42"/>
    </row>
    <row r="187" spans="2:4" x14ac:dyDescent="0.25">
      <c r="B187" s="43"/>
      <c r="D187" s="42"/>
    </row>
    <row r="188" spans="2:4" x14ac:dyDescent="0.25">
      <c r="B188" s="43"/>
      <c r="D188" s="42"/>
    </row>
    <row r="189" spans="2:4" x14ac:dyDescent="0.25">
      <c r="B189" s="43"/>
      <c r="D189" s="42"/>
    </row>
    <row r="190" spans="2:4" x14ac:dyDescent="0.25">
      <c r="B190" s="43"/>
      <c r="D190" s="42"/>
    </row>
    <row r="191" spans="2:4" x14ac:dyDescent="0.25">
      <c r="B191" s="43"/>
      <c r="D191" s="42"/>
    </row>
    <row r="192" spans="2:4" x14ac:dyDescent="0.25">
      <c r="B192" s="43"/>
      <c r="D192" s="42"/>
    </row>
    <row r="193" spans="2:4" x14ac:dyDescent="0.25">
      <c r="B193" s="43"/>
      <c r="D193" s="42"/>
    </row>
    <row r="194" spans="2:4" x14ac:dyDescent="0.25">
      <c r="B194" s="43"/>
      <c r="D194" s="42"/>
    </row>
    <row r="195" spans="2:4" x14ac:dyDescent="0.25">
      <c r="B195" s="43"/>
      <c r="D195" s="42"/>
    </row>
    <row r="196" spans="2:4" x14ac:dyDescent="0.25">
      <c r="B196" s="43"/>
      <c r="D196" s="42"/>
    </row>
    <row r="197" spans="2:4" x14ac:dyDescent="0.25">
      <c r="B197" s="43"/>
      <c r="D197" s="42"/>
    </row>
    <row r="198" spans="2:4" x14ac:dyDescent="0.25">
      <c r="B198" s="43"/>
      <c r="D198" s="42"/>
    </row>
    <row r="199" spans="2:4" x14ac:dyDescent="0.25">
      <c r="B199" s="43"/>
      <c r="D199" s="42"/>
    </row>
    <row r="200" spans="2:4" x14ac:dyDescent="0.25">
      <c r="B200" s="43"/>
      <c r="D200" s="42"/>
    </row>
    <row r="201" spans="2:4" x14ac:dyDescent="0.25">
      <c r="B201" s="43"/>
      <c r="D201" s="42"/>
    </row>
    <row r="202" spans="2:4" x14ac:dyDescent="0.25">
      <c r="B202" s="43"/>
      <c r="D202" s="42"/>
    </row>
    <row r="203" spans="2:4" x14ac:dyDescent="0.25">
      <c r="B203" s="43"/>
      <c r="D203" s="42"/>
    </row>
    <row r="204" spans="2:4" x14ac:dyDescent="0.25">
      <c r="B204" s="43"/>
      <c r="D204" s="42"/>
    </row>
    <row r="205" spans="2:4" x14ac:dyDescent="0.25">
      <c r="B205" s="43"/>
      <c r="D205" s="42"/>
    </row>
    <row r="206" spans="2:4" x14ac:dyDescent="0.25">
      <c r="B206" s="43"/>
      <c r="D206" s="42"/>
    </row>
    <row r="207" spans="2:4" x14ac:dyDescent="0.25">
      <c r="B207" s="43"/>
      <c r="D207" s="42"/>
    </row>
    <row r="208" spans="2:4" x14ac:dyDescent="0.25">
      <c r="B208" s="43"/>
      <c r="D208" s="42"/>
    </row>
    <row r="209" spans="2:4" x14ac:dyDescent="0.25">
      <c r="B209" s="43"/>
      <c r="D209" s="42"/>
    </row>
    <row r="210" spans="2:4" x14ac:dyDescent="0.25">
      <c r="B210" s="43"/>
      <c r="D210" s="42"/>
    </row>
    <row r="211" spans="2:4" x14ac:dyDescent="0.25">
      <c r="B211" s="43"/>
      <c r="D211" s="42"/>
    </row>
    <row r="212" spans="2:4" x14ac:dyDescent="0.25">
      <c r="B212" s="43"/>
      <c r="D212" s="42"/>
    </row>
    <row r="213" spans="2:4" x14ac:dyDescent="0.25">
      <c r="B213" s="43"/>
      <c r="D213" s="42"/>
    </row>
    <row r="214" spans="2:4" x14ac:dyDescent="0.25">
      <c r="B214" s="43"/>
      <c r="D214" s="42"/>
    </row>
    <row r="215" spans="2:4" x14ac:dyDescent="0.25">
      <c r="B215" s="43"/>
      <c r="D215" s="42"/>
    </row>
    <row r="216" spans="2:4" x14ac:dyDescent="0.25">
      <c r="B216" s="43"/>
      <c r="D216" s="42"/>
    </row>
    <row r="217" spans="2:4" x14ac:dyDescent="0.25">
      <c r="B217" s="43"/>
      <c r="D217" s="42"/>
    </row>
    <row r="218" spans="2:4" x14ac:dyDescent="0.25">
      <c r="B218" s="43"/>
      <c r="D218" s="42"/>
    </row>
    <row r="219" spans="2:4" x14ac:dyDescent="0.25">
      <c r="B219" s="43"/>
      <c r="D219" s="42"/>
    </row>
    <row r="220" spans="2:4" x14ac:dyDescent="0.25">
      <c r="B220" s="43"/>
      <c r="D220" s="42"/>
    </row>
    <row r="221" spans="2:4" x14ac:dyDescent="0.25">
      <c r="B221" s="43"/>
      <c r="D221" s="42"/>
    </row>
    <row r="222" spans="2:4" x14ac:dyDescent="0.25">
      <c r="B222" s="43"/>
      <c r="D222" s="42"/>
    </row>
    <row r="223" spans="2:4" x14ac:dyDescent="0.25">
      <c r="B223" s="43"/>
      <c r="D223" s="42"/>
    </row>
    <row r="224" spans="2:4" x14ac:dyDescent="0.25">
      <c r="B224" s="43"/>
      <c r="D224" s="42"/>
    </row>
    <row r="225" spans="2:4" x14ac:dyDescent="0.25">
      <c r="B225" s="43"/>
      <c r="D225" s="42"/>
    </row>
    <row r="226" spans="2:4" x14ac:dyDescent="0.25">
      <c r="B226" s="43"/>
      <c r="D226" s="42"/>
    </row>
    <row r="227" spans="2:4" x14ac:dyDescent="0.25">
      <c r="B227" s="43"/>
      <c r="D227" s="42"/>
    </row>
    <row r="228" spans="2:4" x14ac:dyDescent="0.25">
      <c r="B228" s="43"/>
      <c r="D228" s="42"/>
    </row>
    <row r="229" spans="2:4" x14ac:dyDescent="0.25">
      <c r="B229" s="43"/>
      <c r="D229" s="42"/>
    </row>
    <row r="230" spans="2:4" x14ac:dyDescent="0.25">
      <c r="B230" s="43"/>
      <c r="D230" s="42"/>
    </row>
    <row r="231" spans="2:4" x14ac:dyDescent="0.25">
      <c r="B231" s="43"/>
      <c r="D231" s="42"/>
    </row>
    <row r="232" spans="2:4" x14ac:dyDescent="0.25">
      <c r="B232" s="43"/>
      <c r="D232" s="42"/>
    </row>
    <row r="233" spans="2:4" x14ac:dyDescent="0.25">
      <c r="B233" s="43"/>
      <c r="D233" s="42"/>
    </row>
    <row r="234" spans="2:4" x14ac:dyDescent="0.25">
      <c r="B234" s="43"/>
      <c r="D234" s="42"/>
    </row>
    <row r="235" spans="2:4" x14ac:dyDescent="0.25">
      <c r="B235" s="43"/>
      <c r="D235" s="42"/>
    </row>
    <row r="236" spans="2:4" x14ac:dyDescent="0.25">
      <c r="B236" s="43"/>
      <c r="D236" s="42"/>
    </row>
    <row r="237" spans="2:4" x14ac:dyDescent="0.25">
      <c r="B237" s="43"/>
      <c r="D237" s="42"/>
    </row>
    <row r="238" spans="2:4" x14ac:dyDescent="0.25">
      <c r="B238" s="43"/>
      <c r="D238" s="42"/>
    </row>
    <row r="239" spans="2:4" x14ac:dyDescent="0.25">
      <c r="B239" s="43"/>
      <c r="D239" s="42"/>
    </row>
    <row r="240" spans="2:4" x14ac:dyDescent="0.25">
      <c r="B240" s="43"/>
      <c r="D240" s="42"/>
    </row>
    <row r="241" spans="2:4" x14ac:dyDescent="0.25">
      <c r="B241" s="43"/>
      <c r="D241" s="42"/>
    </row>
    <row r="242" spans="2:4" x14ac:dyDescent="0.25">
      <c r="B242" s="43"/>
      <c r="D242" s="42"/>
    </row>
    <row r="243" spans="2:4" x14ac:dyDescent="0.25">
      <c r="B243" s="43"/>
      <c r="D243" s="42"/>
    </row>
    <row r="244" spans="2:4" x14ac:dyDescent="0.25">
      <c r="B244" s="43"/>
      <c r="D244" s="42"/>
    </row>
    <row r="245" spans="2:4" x14ac:dyDescent="0.25">
      <c r="B245" s="43"/>
      <c r="D245" s="42"/>
    </row>
    <row r="246" spans="2:4" x14ac:dyDescent="0.25">
      <c r="B246" s="43"/>
      <c r="D246" s="42"/>
    </row>
    <row r="247" spans="2:4" x14ac:dyDescent="0.25">
      <c r="B247" s="43"/>
      <c r="D247" s="42"/>
    </row>
    <row r="248" spans="2:4" x14ac:dyDescent="0.25">
      <c r="B248" s="43"/>
      <c r="D248" s="42"/>
    </row>
    <row r="249" spans="2:4" x14ac:dyDescent="0.25">
      <c r="B249" s="43"/>
      <c r="D249" s="42"/>
    </row>
    <row r="250" spans="2:4" x14ac:dyDescent="0.25">
      <c r="B250" s="43"/>
      <c r="D250" s="42"/>
    </row>
    <row r="251" spans="2:4" x14ac:dyDescent="0.25">
      <c r="B251" s="43"/>
      <c r="D251" s="42"/>
    </row>
    <row r="252" spans="2:4" x14ac:dyDescent="0.25">
      <c r="B252" s="43"/>
      <c r="D252" s="42"/>
    </row>
    <row r="253" spans="2:4" x14ac:dyDescent="0.25">
      <c r="B253" s="43"/>
      <c r="D253" s="42"/>
    </row>
    <row r="254" spans="2:4" x14ac:dyDescent="0.25">
      <c r="B254" s="43"/>
      <c r="D254" s="42"/>
    </row>
    <row r="255" spans="2:4" x14ac:dyDescent="0.25">
      <c r="B255" s="43"/>
      <c r="D255" s="42"/>
    </row>
    <row r="256" spans="2:4" x14ac:dyDescent="0.25">
      <c r="B256" s="43"/>
      <c r="D256" s="42"/>
    </row>
    <row r="257" spans="2:4" x14ac:dyDescent="0.25">
      <c r="B257" s="43"/>
      <c r="D257" s="42"/>
    </row>
    <row r="258" spans="2:4" x14ac:dyDescent="0.25">
      <c r="B258" s="43"/>
      <c r="D258" s="42"/>
    </row>
    <row r="259" spans="2:4" x14ac:dyDescent="0.25">
      <c r="B259" s="43"/>
      <c r="D259" s="42"/>
    </row>
    <row r="260" spans="2:4" x14ac:dyDescent="0.25">
      <c r="B260" s="43"/>
      <c r="D260" s="42"/>
    </row>
    <row r="261" spans="2:4" x14ac:dyDescent="0.25">
      <c r="B261" s="43"/>
      <c r="D261" s="42"/>
    </row>
    <row r="262" spans="2:4" x14ac:dyDescent="0.25">
      <c r="B262" s="43"/>
      <c r="D262" s="42"/>
    </row>
    <row r="263" spans="2:4" x14ac:dyDescent="0.25">
      <c r="B263" s="43"/>
      <c r="D263" s="42"/>
    </row>
    <row r="264" spans="2:4" x14ac:dyDescent="0.25">
      <c r="B264" s="43"/>
      <c r="D264" s="42"/>
    </row>
    <row r="265" spans="2:4" x14ac:dyDescent="0.25">
      <c r="B265" s="43"/>
      <c r="D265" s="42"/>
    </row>
    <row r="266" spans="2:4" x14ac:dyDescent="0.25">
      <c r="B266" s="43"/>
      <c r="D266" s="42"/>
    </row>
    <row r="267" spans="2:4" x14ac:dyDescent="0.25">
      <c r="B267" s="43"/>
      <c r="D267" s="42"/>
    </row>
    <row r="268" spans="2:4" x14ac:dyDescent="0.25">
      <c r="B268" s="43"/>
      <c r="D268" s="42"/>
    </row>
    <row r="269" spans="2:4" x14ac:dyDescent="0.25">
      <c r="B269" s="43"/>
      <c r="D269" s="42"/>
    </row>
    <row r="270" spans="2:4" x14ac:dyDescent="0.25">
      <c r="B270" s="43"/>
      <c r="D270" s="42"/>
    </row>
    <row r="271" spans="2:4" x14ac:dyDescent="0.25">
      <c r="B271" s="43"/>
      <c r="D271" s="42"/>
    </row>
    <row r="272" spans="2:4" x14ac:dyDescent="0.25">
      <c r="B272" s="43"/>
      <c r="D272" s="42"/>
    </row>
    <row r="273" spans="2:4" x14ac:dyDescent="0.25">
      <c r="B273" s="43"/>
      <c r="D273" s="42"/>
    </row>
    <row r="274" spans="2:4" x14ac:dyDescent="0.25">
      <c r="B274" s="43"/>
      <c r="D274" s="42"/>
    </row>
    <row r="275" spans="2:4" x14ac:dyDescent="0.25">
      <c r="B275" s="43"/>
      <c r="D275" s="42"/>
    </row>
    <row r="276" spans="2:4" x14ac:dyDescent="0.25">
      <c r="B276" s="43"/>
      <c r="D276" s="42"/>
    </row>
    <row r="277" spans="2:4" x14ac:dyDescent="0.25">
      <c r="B277" s="43"/>
      <c r="D277" s="42"/>
    </row>
    <row r="278" spans="2:4" x14ac:dyDescent="0.25">
      <c r="B278" s="43"/>
      <c r="D278" s="42"/>
    </row>
    <row r="279" spans="2:4" x14ac:dyDescent="0.25">
      <c r="B279" s="43"/>
      <c r="D279" s="42"/>
    </row>
    <row r="280" spans="2:4" x14ac:dyDescent="0.25">
      <c r="B280" s="43"/>
      <c r="D280" s="42"/>
    </row>
    <row r="281" spans="2:4" x14ac:dyDescent="0.25">
      <c r="B281" s="43"/>
      <c r="D281" s="42"/>
    </row>
    <row r="282" spans="2:4" x14ac:dyDescent="0.25">
      <c r="B282" s="43"/>
      <c r="D282" s="42"/>
    </row>
    <row r="283" spans="2:4" x14ac:dyDescent="0.25">
      <c r="B283" s="43"/>
      <c r="D283" s="42"/>
    </row>
    <row r="284" spans="2:4" x14ac:dyDescent="0.25">
      <c r="B284" s="43"/>
      <c r="D284" s="42"/>
    </row>
    <row r="285" spans="2:4" x14ac:dyDescent="0.25">
      <c r="B285" s="43"/>
      <c r="D285" s="42"/>
    </row>
    <row r="286" spans="2:4" x14ac:dyDescent="0.25">
      <c r="B286" s="43"/>
      <c r="D286" s="42"/>
    </row>
    <row r="287" spans="2:4" x14ac:dyDescent="0.25">
      <c r="B287" s="43"/>
      <c r="D287" s="42"/>
    </row>
    <row r="288" spans="2:4" x14ac:dyDescent="0.25">
      <c r="B288" s="43"/>
      <c r="D288" s="42"/>
    </row>
    <row r="289" spans="2:4" x14ac:dyDescent="0.25">
      <c r="B289" s="43"/>
      <c r="D289" s="42"/>
    </row>
    <row r="290" spans="2:4" x14ac:dyDescent="0.25">
      <c r="B290" s="43"/>
      <c r="D290" s="42"/>
    </row>
    <row r="291" spans="2:4" x14ac:dyDescent="0.25">
      <c r="B291" s="43"/>
      <c r="D291" s="42"/>
    </row>
    <row r="292" spans="2:4" x14ac:dyDescent="0.25">
      <c r="B292" s="43"/>
      <c r="D292" s="42"/>
    </row>
    <row r="293" spans="2:4" x14ac:dyDescent="0.25">
      <c r="B293" s="43"/>
      <c r="D293" s="42"/>
    </row>
    <row r="294" spans="2:4" x14ac:dyDescent="0.25">
      <c r="B294" s="43"/>
      <c r="D294" s="42"/>
    </row>
    <row r="295" spans="2:4" x14ac:dyDescent="0.25">
      <c r="B295" s="43"/>
      <c r="D295" s="42"/>
    </row>
    <row r="296" spans="2:4" x14ac:dyDescent="0.25">
      <c r="B296" s="43"/>
      <c r="D296" s="42"/>
    </row>
    <row r="297" spans="2:4" x14ac:dyDescent="0.25">
      <c r="B297" s="43"/>
      <c r="D297" s="42"/>
    </row>
    <row r="298" spans="2:4" x14ac:dyDescent="0.25">
      <c r="B298" s="43"/>
      <c r="D298" s="42"/>
    </row>
    <row r="299" spans="2:4" x14ac:dyDescent="0.25">
      <c r="B299" s="43"/>
      <c r="D299" s="42"/>
    </row>
    <row r="300" spans="2:4" x14ac:dyDescent="0.25">
      <c r="B300" s="43"/>
      <c r="D300" s="42"/>
    </row>
    <row r="301" spans="2:4" x14ac:dyDescent="0.25">
      <c r="B301" s="43"/>
      <c r="D301" s="42"/>
    </row>
    <row r="302" spans="2:4" x14ac:dyDescent="0.25">
      <c r="B302" s="43"/>
      <c r="D302" s="42"/>
    </row>
    <row r="303" spans="2:4" x14ac:dyDescent="0.25">
      <c r="B303" s="43"/>
      <c r="D303" s="42"/>
    </row>
    <row r="304" spans="2:4" x14ac:dyDescent="0.25">
      <c r="B304" s="43"/>
      <c r="D304" s="42"/>
    </row>
    <row r="305" spans="2:4" x14ac:dyDescent="0.25">
      <c r="B305" s="43"/>
      <c r="D305" s="42"/>
    </row>
    <row r="306" spans="2:4" x14ac:dyDescent="0.25">
      <c r="B306" s="43"/>
      <c r="D306" s="42"/>
    </row>
    <row r="307" spans="2:4" x14ac:dyDescent="0.25">
      <c r="B307" s="43"/>
      <c r="D307" s="42"/>
    </row>
    <row r="308" spans="2:4" x14ac:dyDescent="0.25">
      <c r="B308" s="43"/>
      <c r="D308" s="42"/>
    </row>
    <row r="309" spans="2:4" x14ac:dyDescent="0.25">
      <c r="B309" s="43"/>
      <c r="D309" s="42"/>
    </row>
    <row r="310" spans="2:4" x14ac:dyDescent="0.25">
      <c r="B310" s="43"/>
      <c r="D310" s="42"/>
    </row>
    <row r="311" spans="2:4" x14ac:dyDescent="0.25">
      <c r="B311" s="43"/>
      <c r="D311" s="42"/>
    </row>
    <row r="312" spans="2:4" x14ac:dyDescent="0.25">
      <c r="B312" s="43"/>
      <c r="D312" s="42"/>
    </row>
    <row r="313" spans="2:4" x14ac:dyDescent="0.25">
      <c r="B313" s="43"/>
      <c r="D313" s="42"/>
    </row>
    <row r="314" spans="2:4" x14ac:dyDescent="0.25">
      <c r="B314" s="43"/>
      <c r="D314" s="42"/>
    </row>
    <row r="315" spans="2:4" x14ac:dyDescent="0.25">
      <c r="B315" s="43"/>
      <c r="D315" s="42"/>
    </row>
    <row r="316" spans="2:4" x14ac:dyDescent="0.25">
      <c r="B316" s="43"/>
      <c r="D316" s="42"/>
    </row>
    <row r="317" spans="2:4" x14ac:dyDescent="0.25">
      <c r="B317" s="43"/>
      <c r="D317" s="42"/>
    </row>
    <row r="318" spans="2:4" x14ac:dyDescent="0.25">
      <c r="B318" s="43"/>
      <c r="D318" s="42"/>
    </row>
    <row r="319" spans="2:4" x14ac:dyDescent="0.25">
      <c r="B319" s="43"/>
      <c r="D319" s="42"/>
    </row>
    <row r="320" spans="2:4" x14ac:dyDescent="0.25">
      <c r="B320" s="43"/>
      <c r="D320" s="42"/>
    </row>
    <row r="321" spans="2:4" x14ac:dyDescent="0.25">
      <c r="B321" s="43"/>
      <c r="D321" s="42"/>
    </row>
    <row r="322" spans="2:4" x14ac:dyDescent="0.25">
      <c r="B322" s="43"/>
      <c r="D322" s="42"/>
    </row>
    <row r="323" spans="2:4" x14ac:dyDescent="0.25">
      <c r="B323" s="43"/>
      <c r="D323" s="42"/>
    </row>
    <row r="324" spans="2:4" x14ac:dyDescent="0.25">
      <c r="B324" s="43"/>
      <c r="D324" s="42"/>
    </row>
    <row r="325" spans="2:4" x14ac:dyDescent="0.25">
      <c r="B325" s="43"/>
      <c r="D325" s="42"/>
    </row>
    <row r="326" spans="2:4" x14ac:dyDescent="0.25">
      <c r="B326" s="43"/>
      <c r="D326" s="42"/>
    </row>
    <row r="327" spans="2:4" x14ac:dyDescent="0.25">
      <c r="B327" s="43"/>
      <c r="D327" s="42"/>
    </row>
    <row r="328" spans="2:4" x14ac:dyDescent="0.25">
      <c r="B328" s="43"/>
      <c r="D328" s="42"/>
    </row>
    <row r="329" spans="2:4" x14ac:dyDescent="0.25">
      <c r="B329" s="43"/>
      <c r="D329" s="42"/>
    </row>
    <row r="330" spans="2:4" x14ac:dyDescent="0.25">
      <c r="B330" s="43"/>
      <c r="D330" s="42"/>
    </row>
    <row r="331" spans="2:4" x14ac:dyDescent="0.25">
      <c r="B331" s="43"/>
      <c r="D331" s="42"/>
    </row>
    <row r="332" spans="2:4" x14ac:dyDescent="0.25">
      <c r="B332" s="43"/>
      <c r="D332" s="42"/>
    </row>
    <row r="333" spans="2:4" x14ac:dyDescent="0.25">
      <c r="B333" s="43"/>
      <c r="D333" s="42"/>
    </row>
    <row r="334" spans="2:4" x14ac:dyDescent="0.25">
      <c r="B334" s="43"/>
      <c r="D334" s="42"/>
    </row>
    <row r="335" spans="2:4" x14ac:dyDescent="0.25">
      <c r="B335" s="43"/>
      <c r="D335" s="42"/>
    </row>
    <row r="336" spans="2:4" x14ac:dyDescent="0.25">
      <c r="B336" s="43"/>
      <c r="D336" s="42"/>
    </row>
    <row r="337" spans="2:4" x14ac:dyDescent="0.25">
      <c r="B337" s="43"/>
      <c r="D337" s="42"/>
    </row>
    <row r="338" spans="2:4" x14ac:dyDescent="0.25">
      <c r="B338" s="43"/>
      <c r="D338" s="42"/>
    </row>
    <row r="339" spans="2:4" x14ac:dyDescent="0.25">
      <c r="B339" s="43"/>
      <c r="D339" s="42"/>
    </row>
    <row r="340" spans="2:4" x14ac:dyDescent="0.25">
      <c r="B340" s="43"/>
      <c r="D340" s="42"/>
    </row>
    <row r="341" spans="2:4" x14ac:dyDescent="0.25">
      <c r="B341" s="43"/>
      <c r="D341" s="42"/>
    </row>
    <row r="342" spans="2:4" x14ac:dyDescent="0.25">
      <c r="B342" s="43"/>
      <c r="D342" s="42"/>
    </row>
    <row r="343" spans="2:4" x14ac:dyDescent="0.25">
      <c r="B343" s="43"/>
      <c r="D343" s="42"/>
    </row>
    <row r="344" spans="2:4" x14ac:dyDescent="0.25">
      <c r="B344" s="43"/>
      <c r="D344" s="42"/>
    </row>
    <row r="345" spans="2:4" x14ac:dyDescent="0.25">
      <c r="B345" s="43"/>
      <c r="D345" s="42"/>
    </row>
    <row r="346" spans="2:4" x14ac:dyDescent="0.25">
      <c r="B346" s="43"/>
      <c r="D346" s="42"/>
    </row>
    <row r="347" spans="2:4" x14ac:dyDescent="0.25">
      <c r="B347" s="43"/>
      <c r="D347" s="42"/>
    </row>
    <row r="348" spans="2:4" x14ac:dyDescent="0.25">
      <c r="B348" s="43"/>
      <c r="D348" s="42"/>
    </row>
    <row r="349" spans="2:4" x14ac:dyDescent="0.25">
      <c r="B349" s="43"/>
      <c r="D349" s="42"/>
    </row>
    <row r="350" spans="2:4" x14ac:dyDescent="0.25">
      <c r="B350" s="43"/>
      <c r="D350" s="42"/>
    </row>
    <row r="351" spans="2:4" x14ac:dyDescent="0.25">
      <c r="B351" s="43"/>
      <c r="D351" s="42"/>
    </row>
    <row r="352" spans="2:4" x14ac:dyDescent="0.25">
      <c r="B352" s="43"/>
      <c r="D352" s="42"/>
    </row>
    <row r="353" spans="2:4" x14ac:dyDescent="0.25">
      <c r="B353" s="43"/>
      <c r="D353" s="42"/>
    </row>
    <row r="354" spans="2:4" x14ac:dyDescent="0.25">
      <c r="B354" s="43"/>
      <c r="D354" s="42"/>
    </row>
    <row r="355" spans="2:4" x14ac:dyDescent="0.25">
      <c r="B355" s="43"/>
      <c r="D355" s="42"/>
    </row>
    <row r="356" spans="2:4" x14ac:dyDescent="0.25">
      <c r="B356" s="43"/>
      <c r="D356" s="42"/>
    </row>
    <row r="357" spans="2:4" x14ac:dyDescent="0.25">
      <c r="B357" s="43"/>
      <c r="D357" s="42"/>
    </row>
    <row r="358" spans="2:4" x14ac:dyDescent="0.25">
      <c r="B358" s="43"/>
      <c r="D358" s="42"/>
    </row>
    <row r="359" spans="2:4" x14ac:dyDescent="0.25">
      <c r="B359" s="43"/>
      <c r="D359" s="42"/>
    </row>
    <row r="360" spans="2:4" x14ac:dyDescent="0.25">
      <c r="B360" s="43"/>
      <c r="D360" s="42"/>
    </row>
    <row r="361" spans="2:4" x14ac:dyDescent="0.25">
      <c r="B361" s="43"/>
      <c r="D361" s="42"/>
    </row>
    <row r="362" spans="2:4" x14ac:dyDescent="0.25">
      <c r="B362" s="43"/>
      <c r="D362" s="42"/>
    </row>
    <row r="363" spans="2:4" x14ac:dyDescent="0.25">
      <c r="B363" s="43"/>
      <c r="D363" s="42"/>
    </row>
    <row r="364" spans="2:4" x14ac:dyDescent="0.25">
      <c r="B364" s="43"/>
      <c r="D364" s="42"/>
    </row>
    <row r="365" spans="2:4" x14ac:dyDescent="0.25">
      <c r="B365" s="43"/>
      <c r="D365" s="42"/>
    </row>
    <row r="366" spans="2:4" x14ac:dyDescent="0.25">
      <c r="B366" s="43"/>
      <c r="D366" s="42"/>
    </row>
    <row r="367" spans="2:4" x14ac:dyDescent="0.25">
      <c r="B367" s="43"/>
      <c r="D367" s="42"/>
    </row>
    <row r="368" spans="2:4" x14ac:dyDescent="0.25">
      <c r="B368" s="43"/>
      <c r="D368" s="42"/>
    </row>
    <row r="369" spans="2:4" x14ac:dyDescent="0.25">
      <c r="B369" s="43"/>
      <c r="D369" s="42"/>
    </row>
    <row r="370" spans="2:4" x14ac:dyDescent="0.25">
      <c r="B370" s="43"/>
      <c r="D370" s="42"/>
    </row>
    <row r="371" spans="2:4" x14ac:dyDescent="0.25">
      <c r="B371" s="43"/>
      <c r="D371" s="42"/>
    </row>
    <row r="372" spans="2:4" x14ac:dyDescent="0.25">
      <c r="B372" s="43"/>
      <c r="D372" s="42"/>
    </row>
    <row r="373" spans="2:4" x14ac:dyDescent="0.25">
      <c r="B373" s="43"/>
      <c r="D373" s="42"/>
    </row>
    <row r="374" spans="2:4" x14ac:dyDescent="0.25">
      <c r="B374" s="43"/>
      <c r="D374" s="42"/>
    </row>
    <row r="375" spans="2:4" x14ac:dyDescent="0.25">
      <c r="B375" s="43"/>
      <c r="D375" s="42"/>
    </row>
    <row r="376" spans="2:4" x14ac:dyDescent="0.25">
      <c r="B376" s="43"/>
      <c r="D376" s="42"/>
    </row>
    <row r="377" spans="2:4" x14ac:dyDescent="0.25">
      <c r="B377" s="43"/>
      <c r="D377" s="42"/>
    </row>
    <row r="378" spans="2:4" x14ac:dyDescent="0.25">
      <c r="B378" s="43"/>
      <c r="D378" s="42"/>
    </row>
    <row r="379" spans="2:4" x14ac:dyDescent="0.25">
      <c r="B379" s="43"/>
      <c r="D379" s="42"/>
    </row>
    <row r="380" spans="2:4" x14ac:dyDescent="0.25">
      <c r="B380" s="43"/>
      <c r="D380" s="42"/>
    </row>
    <row r="381" spans="2:4" x14ac:dyDescent="0.25">
      <c r="B381" s="43"/>
      <c r="D381" s="42"/>
    </row>
    <row r="382" spans="2:4" x14ac:dyDescent="0.25">
      <c r="B382" s="43"/>
      <c r="D382" s="42"/>
    </row>
    <row r="383" spans="2:4" x14ac:dyDescent="0.25">
      <c r="B383" s="43"/>
      <c r="D383" s="42"/>
    </row>
    <row r="384" spans="2:4" x14ac:dyDescent="0.25">
      <c r="B384" s="43"/>
      <c r="D384" s="42"/>
    </row>
    <row r="385" spans="2:4" x14ac:dyDescent="0.25">
      <c r="B385" s="43"/>
      <c r="D385" s="42"/>
    </row>
    <row r="386" spans="2:4" x14ac:dyDescent="0.25">
      <c r="B386" s="43"/>
      <c r="D386" s="42"/>
    </row>
    <row r="387" spans="2:4" x14ac:dyDescent="0.25">
      <c r="B387" s="43"/>
      <c r="D387" s="42"/>
    </row>
    <row r="388" spans="2:4" x14ac:dyDescent="0.25">
      <c r="B388" s="43"/>
      <c r="D388" s="42"/>
    </row>
    <row r="389" spans="2:4" x14ac:dyDescent="0.25">
      <c r="B389" s="43"/>
      <c r="D389" s="42"/>
    </row>
    <row r="390" spans="2:4" x14ac:dyDescent="0.25">
      <c r="B390" s="43"/>
      <c r="D390" s="42"/>
    </row>
    <row r="391" spans="2:4" x14ac:dyDescent="0.25">
      <c r="B391" s="43"/>
      <c r="D391" s="42"/>
    </row>
    <row r="392" spans="2:4" x14ac:dyDescent="0.25">
      <c r="B392" s="43"/>
      <c r="D392" s="42"/>
    </row>
    <row r="393" spans="2:4" x14ac:dyDescent="0.25">
      <c r="B393" s="43"/>
      <c r="D393" s="42"/>
    </row>
    <row r="394" spans="2:4" x14ac:dyDescent="0.25">
      <c r="B394" s="43"/>
      <c r="D394" s="42"/>
    </row>
    <row r="395" spans="2:4" x14ac:dyDescent="0.25">
      <c r="B395" s="43"/>
      <c r="D395" s="42"/>
    </row>
    <row r="396" spans="2:4" x14ac:dyDescent="0.25">
      <c r="B396" s="43"/>
      <c r="D396" s="42"/>
    </row>
    <row r="397" spans="2:4" x14ac:dyDescent="0.25">
      <c r="B397" s="43"/>
      <c r="D397" s="42"/>
    </row>
    <row r="398" spans="2:4" x14ac:dyDescent="0.25">
      <c r="B398" s="43"/>
      <c r="D398" s="42"/>
    </row>
    <row r="399" spans="2:4" x14ac:dyDescent="0.25">
      <c r="B399" s="43"/>
      <c r="D399" s="42"/>
    </row>
    <row r="400" spans="2:4" x14ac:dyDescent="0.25">
      <c r="B400" s="43"/>
      <c r="D400" s="42"/>
    </row>
    <row r="401" spans="2:4" x14ac:dyDescent="0.25">
      <c r="B401" s="43"/>
      <c r="D401" s="42"/>
    </row>
    <row r="402" spans="2:4" x14ac:dyDescent="0.25">
      <c r="B402" s="43"/>
      <c r="D402" s="42"/>
    </row>
    <row r="403" spans="2:4" x14ac:dyDescent="0.25">
      <c r="B403" s="43"/>
      <c r="D403" s="42"/>
    </row>
    <row r="404" spans="2:4" x14ac:dyDescent="0.25">
      <c r="B404" s="43"/>
      <c r="D404" s="42"/>
    </row>
    <row r="405" spans="2:4" x14ac:dyDescent="0.25">
      <c r="B405" s="43"/>
      <c r="D405" s="42"/>
    </row>
    <row r="406" spans="2:4" x14ac:dyDescent="0.25">
      <c r="B406" s="43"/>
      <c r="D406" s="42"/>
    </row>
    <row r="407" spans="2:4" x14ac:dyDescent="0.25">
      <c r="B407" s="43"/>
      <c r="D407" s="42"/>
    </row>
    <row r="408" spans="2:4" x14ac:dyDescent="0.25">
      <c r="B408" s="43"/>
      <c r="D408" s="42"/>
    </row>
    <row r="409" spans="2:4" x14ac:dyDescent="0.25">
      <c r="B409" s="43"/>
      <c r="D409" s="42"/>
    </row>
    <row r="410" spans="2:4" x14ac:dyDescent="0.25">
      <c r="B410" s="43"/>
      <c r="D410" s="42"/>
    </row>
    <row r="411" spans="2:4" x14ac:dyDescent="0.25">
      <c r="B411" s="43"/>
      <c r="D411" s="42"/>
    </row>
    <row r="412" spans="2:4" x14ac:dyDescent="0.25">
      <c r="B412" s="43"/>
      <c r="D412" s="42"/>
    </row>
    <row r="413" spans="2:4" x14ac:dyDescent="0.25">
      <c r="B413" s="43"/>
      <c r="D413" s="42"/>
    </row>
    <row r="414" spans="2:4" x14ac:dyDescent="0.25">
      <c r="B414" s="43"/>
      <c r="D414" s="42"/>
    </row>
    <row r="415" spans="2:4" x14ac:dyDescent="0.25">
      <c r="B415" s="43"/>
      <c r="D415" s="42"/>
    </row>
    <row r="416" spans="2:4" x14ac:dyDescent="0.25">
      <c r="B416" s="43"/>
      <c r="D416" s="42"/>
    </row>
    <row r="417" spans="2:4" x14ac:dyDescent="0.25">
      <c r="B417" s="43"/>
      <c r="D417" s="42"/>
    </row>
    <row r="418" spans="2:4" x14ac:dyDescent="0.25">
      <c r="B418" s="43"/>
      <c r="D418" s="42"/>
    </row>
    <row r="419" spans="2:4" x14ac:dyDescent="0.25">
      <c r="B419" s="43"/>
      <c r="D419" s="42"/>
    </row>
    <row r="420" spans="2:4" x14ac:dyDescent="0.25">
      <c r="B420" s="43"/>
      <c r="D420" s="42"/>
    </row>
    <row r="421" spans="2:4" x14ac:dyDescent="0.25">
      <c r="B421" s="43"/>
      <c r="D421" s="42"/>
    </row>
    <row r="422" spans="2:4" x14ac:dyDescent="0.25">
      <c r="B422" s="43"/>
      <c r="D422" s="42"/>
    </row>
    <row r="423" spans="2:4" x14ac:dyDescent="0.25">
      <c r="B423" s="43"/>
      <c r="D423" s="42"/>
    </row>
    <row r="424" spans="2:4" x14ac:dyDescent="0.25">
      <c r="B424" s="43"/>
      <c r="D424" s="42"/>
    </row>
    <row r="425" spans="2:4" x14ac:dyDescent="0.25">
      <c r="B425" s="43"/>
      <c r="D425" s="42"/>
    </row>
    <row r="426" spans="2:4" x14ac:dyDescent="0.25">
      <c r="B426" s="43"/>
      <c r="D426" s="42"/>
    </row>
    <row r="427" spans="2:4" x14ac:dyDescent="0.25">
      <c r="B427" s="43"/>
      <c r="D427" s="42"/>
    </row>
    <row r="428" spans="2:4" x14ac:dyDescent="0.25">
      <c r="B428" s="43"/>
      <c r="D428" s="42"/>
    </row>
    <row r="429" spans="2:4" x14ac:dyDescent="0.25">
      <c r="B429" s="43"/>
      <c r="D429" s="42"/>
    </row>
    <row r="430" spans="2:4" x14ac:dyDescent="0.25">
      <c r="B430" s="43"/>
      <c r="D430" s="42"/>
    </row>
    <row r="431" spans="2:4" x14ac:dyDescent="0.25">
      <c r="B431" s="43"/>
      <c r="D431" s="42"/>
    </row>
    <row r="432" spans="2:4" x14ac:dyDescent="0.25">
      <c r="B432" s="43"/>
      <c r="D432" s="42"/>
    </row>
    <row r="433" spans="2:4" x14ac:dyDescent="0.25">
      <c r="B433" s="43"/>
      <c r="D433" s="42"/>
    </row>
    <row r="434" spans="2:4" x14ac:dyDescent="0.25">
      <c r="B434" s="43"/>
      <c r="D434" s="42"/>
    </row>
    <row r="435" spans="2:4" x14ac:dyDescent="0.25">
      <c r="B435" s="43"/>
      <c r="D435" s="42"/>
    </row>
    <row r="436" spans="2:4" x14ac:dyDescent="0.25">
      <c r="B436" s="43"/>
      <c r="D436" s="42"/>
    </row>
    <row r="437" spans="2:4" x14ac:dyDescent="0.25">
      <c r="B437" s="43"/>
      <c r="D437" s="42"/>
    </row>
    <row r="438" spans="2:4" x14ac:dyDescent="0.25">
      <c r="B438" s="43"/>
      <c r="D438" s="42"/>
    </row>
    <row r="439" spans="2:4" x14ac:dyDescent="0.25">
      <c r="B439" s="43"/>
      <c r="D439" s="42"/>
    </row>
    <row r="440" spans="2:4" x14ac:dyDescent="0.25">
      <c r="B440" s="43"/>
      <c r="D440" s="42"/>
    </row>
    <row r="441" spans="2:4" x14ac:dyDescent="0.25">
      <c r="B441" s="43"/>
      <c r="D441" s="42"/>
    </row>
    <row r="442" spans="2:4" x14ac:dyDescent="0.25">
      <c r="B442" s="43"/>
      <c r="D442" s="42"/>
    </row>
    <row r="443" spans="2:4" x14ac:dyDescent="0.25">
      <c r="B443" s="43"/>
      <c r="D443" s="42"/>
    </row>
    <row r="444" spans="2:4" x14ac:dyDescent="0.25">
      <c r="B444" s="43"/>
      <c r="D444" s="42"/>
    </row>
    <row r="445" spans="2:4" x14ac:dyDescent="0.25">
      <c r="B445" s="43"/>
      <c r="D445" s="42"/>
    </row>
    <row r="446" spans="2:4" x14ac:dyDescent="0.25">
      <c r="B446" s="43"/>
      <c r="D446" s="42"/>
    </row>
    <row r="447" spans="2:4" x14ac:dyDescent="0.25">
      <c r="B447" s="43"/>
      <c r="D447" s="42"/>
    </row>
    <row r="448" spans="2:4" x14ac:dyDescent="0.25">
      <c r="B448" s="43"/>
      <c r="D448" s="42"/>
    </row>
    <row r="449" spans="2:4" x14ac:dyDescent="0.25">
      <c r="B449" s="43"/>
      <c r="D449" s="42"/>
    </row>
    <row r="450" spans="2:4" x14ac:dyDescent="0.25">
      <c r="B450" s="43"/>
      <c r="D450" s="42"/>
    </row>
    <row r="451" spans="2:4" x14ac:dyDescent="0.25">
      <c r="B451" s="43"/>
      <c r="D451" s="42"/>
    </row>
    <row r="452" spans="2:4" x14ac:dyDescent="0.25">
      <c r="B452" s="43"/>
      <c r="D452" s="42"/>
    </row>
    <row r="453" spans="2:4" x14ac:dyDescent="0.25">
      <c r="B453" s="43"/>
      <c r="D453" s="42"/>
    </row>
    <row r="454" spans="2:4" x14ac:dyDescent="0.25">
      <c r="B454" s="43"/>
      <c r="D454" s="42"/>
    </row>
    <row r="455" spans="2:4" x14ac:dyDescent="0.25">
      <c r="B455" s="43"/>
      <c r="D455" s="42"/>
    </row>
    <row r="456" spans="2:4" x14ac:dyDescent="0.25">
      <c r="B456" s="43"/>
      <c r="D456" s="42"/>
    </row>
    <row r="457" spans="2:4" x14ac:dyDescent="0.25">
      <c r="B457" s="43"/>
      <c r="D457" s="42"/>
    </row>
    <row r="458" spans="2:4" x14ac:dyDescent="0.25">
      <c r="B458" s="43"/>
      <c r="D458" s="42"/>
    </row>
    <row r="459" spans="2:4" x14ac:dyDescent="0.25">
      <c r="B459" s="43"/>
      <c r="D459" s="42"/>
    </row>
    <row r="460" spans="2:4" x14ac:dyDescent="0.25">
      <c r="B460" s="43"/>
      <c r="D460" s="42"/>
    </row>
    <row r="461" spans="2:4" x14ac:dyDescent="0.25">
      <c r="B461" s="43"/>
      <c r="D461" s="42"/>
    </row>
    <row r="462" spans="2:4" x14ac:dyDescent="0.25">
      <c r="B462" s="43"/>
      <c r="D462" s="42"/>
    </row>
    <row r="463" spans="2:4" x14ac:dyDescent="0.25">
      <c r="B463" s="43"/>
      <c r="D463" s="42"/>
    </row>
    <row r="464" spans="2:4" x14ac:dyDescent="0.25">
      <c r="B464" s="43"/>
      <c r="D464" s="42"/>
    </row>
    <row r="465" spans="2:4" x14ac:dyDescent="0.25">
      <c r="B465" s="43"/>
      <c r="D465" s="42"/>
    </row>
    <row r="466" spans="2:4" x14ac:dyDescent="0.25">
      <c r="B466" s="43"/>
      <c r="D466" s="42"/>
    </row>
    <row r="467" spans="2:4" x14ac:dyDescent="0.25">
      <c r="B467" s="43"/>
      <c r="D467" s="42"/>
    </row>
    <row r="468" spans="2:4" x14ac:dyDescent="0.25">
      <c r="B468" s="43"/>
      <c r="D468" s="42"/>
    </row>
    <row r="469" spans="2:4" x14ac:dyDescent="0.25">
      <c r="B469" s="43"/>
      <c r="D469" s="42"/>
    </row>
    <row r="470" spans="2:4" x14ac:dyDescent="0.25">
      <c r="B470" s="43"/>
      <c r="D470" s="42"/>
    </row>
    <row r="471" spans="2:4" x14ac:dyDescent="0.25">
      <c r="B471" s="43"/>
      <c r="D471" s="42"/>
    </row>
    <row r="472" spans="2:4" x14ac:dyDescent="0.25">
      <c r="B472" s="43"/>
      <c r="D472" s="42"/>
    </row>
    <row r="473" spans="2:4" x14ac:dyDescent="0.25">
      <c r="B473" s="43"/>
      <c r="D473" s="42"/>
    </row>
    <row r="474" spans="2:4" x14ac:dyDescent="0.25">
      <c r="B474" s="43"/>
      <c r="D474" s="42"/>
    </row>
    <row r="475" spans="2:4" x14ac:dyDescent="0.25">
      <c r="B475" s="43"/>
      <c r="D475" s="42"/>
    </row>
    <row r="476" spans="2:4" x14ac:dyDescent="0.25">
      <c r="B476" s="43"/>
      <c r="D476" s="42"/>
    </row>
    <row r="477" spans="2:4" x14ac:dyDescent="0.25">
      <c r="B477" s="43"/>
      <c r="D477" s="42"/>
    </row>
    <row r="478" spans="2:4" x14ac:dyDescent="0.25">
      <c r="B478" s="43"/>
      <c r="D478" s="42"/>
    </row>
    <row r="479" spans="2:4" x14ac:dyDescent="0.25">
      <c r="B479" s="43"/>
      <c r="D479" s="42"/>
    </row>
    <row r="480" spans="2:4" x14ac:dyDescent="0.25">
      <c r="B480" s="43"/>
      <c r="D480" s="42"/>
    </row>
    <row r="481" spans="2:4" x14ac:dyDescent="0.25">
      <c r="B481" s="43"/>
      <c r="D481" s="42"/>
    </row>
    <row r="482" spans="2:4" x14ac:dyDescent="0.25">
      <c r="B482" s="43"/>
      <c r="D482" s="42"/>
    </row>
    <row r="483" spans="2:4" x14ac:dyDescent="0.25">
      <c r="B483" s="43"/>
      <c r="D483" s="42"/>
    </row>
    <row r="484" spans="2:4" x14ac:dyDescent="0.25">
      <c r="B484" s="43"/>
      <c r="D484" s="42"/>
    </row>
    <row r="485" spans="2:4" x14ac:dyDescent="0.25">
      <c r="B485" s="43"/>
      <c r="D485" s="42"/>
    </row>
    <row r="486" spans="2:4" x14ac:dyDescent="0.25">
      <c r="B486" s="43"/>
      <c r="D486" s="42"/>
    </row>
    <row r="487" spans="2:4" x14ac:dyDescent="0.25">
      <c r="B487" s="43"/>
      <c r="D487" s="42"/>
    </row>
    <row r="488" spans="2:4" x14ac:dyDescent="0.25">
      <c r="B488" s="43"/>
      <c r="D488" s="42"/>
    </row>
    <row r="489" spans="2:4" x14ac:dyDescent="0.25">
      <c r="B489" s="43"/>
      <c r="D489" s="42"/>
    </row>
    <row r="490" spans="2:4" x14ac:dyDescent="0.25">
      <c r="B490" s="43"/>
      <c r="D490" s="42"/>
    </row>
    <row r="491" spans="2:4" x14ac:dyDescent="0.25">
      <c r="B491" s="43"/>
      <c r="D491" s="42"/>
    </row>
    <row r="492" spans="2:4" x14ac:dyDescent="0.25">
      <c r="B492" s="43"/>
      <c r="D492" s="42"/>
    </row>
    <row r="493" spans="2:4" x14ac:dyDescent="0.25">
      <c r="B493" s="43"/>
      <c r="D493" s="42"/>
    </row>
    <row r="494" spans="2:4" x14ac:dyDescent="0.25">
      <c r="B494" s="43"/>
      <c r="D494" s="42"/>
    </row>
    <row r="495" spans="2:4" x14ac:dyDescent="0.25">
      <c r="B495" s="43"/>
      <c r="D495" s="42"/>
    </row>
    <row r="496" spans="2:4" x14ac:dyDescent="0.25">
      <c r="B496" s="43"/>
      <c r="D496" s="42"/>
    </row>
    <row r="497" spans="2:4" x14ac:dyDescent="0.25">
      <c r="B497" s="43"/>
      <c r="D497" s="42"/>
    </row>
    <row r="498" spans="2:4" x14ac:dyDescent="0.25">
      <c r="B498" s="43"/>
      <c r="D498" s="42"/>
    </row>
    <row r="499" spans="2:4" x14ac:dyDescent="0.25">
      <c r="B499" s="43"/>
      <c r="D499" s="42"/>
    </row>
    <row r="500" spans="2:4" x14ac:dyDescent="0.25">
      <c r="B500" s="43"/>
      <c r="D500" s="42"/>
    </row>
    <row r="501" spans="2:4" x14ac:dyDescent="0.25">
      <c r="B501" s="43"/>
      <c r="D501" s="42"/>
    </row>
    <row r="502" spans="2:4" x14ac:dyDescent="0.25">
      <c r="B502" s="43"/>
      <c r="D502" s="42"/>
    </row>
    <row r="503" spans="2:4" x14ac:dyDescent="0.25">
      <c r="B503" s="43"/>
      <c r="D503" s="42"/>
    </row>
    <row r="504" spans="2:4" x14ac:dyDescent="0.25">
      <c r="B504" s="43"/>
      <c r="D504" s="42"/>
    </row>
    <row r="505" spans="2:4" x14ac:dyDescent="0.25">
      <c r="B505" s="43"/>
      <c r="D505" s="42"/>
    </row>
    <row r="506" spans="2:4" x14ac:dyDescent="0.25">
      <c r="B506" s="43"/>
      <c r="D506" s="42"/>
    </row>
    <row r="507" spans="2:4" x14ac:dyDescent="0.25">
      <c r="B507" s="43"/>
      <c r="D507" s="42"/>
    </row>
    <row r="508" spans="2:4" x14ac:dyDescent="0.25">
      <c r="B508" s="43"/>
      <c r="D508" s="42"/>
    </row>
    <row r="509" spans="2:4" x14ac:dyDescent="0.25">
      <c r="B509" s="43"/>
      <c r="D509" s="42"/>
    </row>
    <row r="510" spans="2:4" x14ac:dyDescent="0.25">
      <c r="B510" s="43"/>
      <c r="D510" s="42"/>
    </row>
    <row r="511" spans="2:4" x14ac:dyDescent="0.25">
      <c r="B511" s="43"/>
      <c r="D511" s="42"/>
    </row>
    <row r="512" spans="2:4" x14ac:dyDescent="0.25">
      <c r="B512" s="43"/>
      <c r="D512" s="42"/>
    </row>
    <row r="513" spans="2:4" x14ac:dyDescent="0.25">
      <c r="B513" s="43"/>
      <c r="D513" s="42"/>
    </row>
    <row r="514" spans="2:4" x14ac:dyDescent="0.25">
      <c r="B514" s="43"/>
      <c r="D514" s="42"/>
    </row>
    <row r="515" spans="2:4" x14ac:dyDescent="0.25">
      <c r="B515" s="43"/>
      <c r="D515" s="42"/>
    </row>
    <row r="516" spans="2:4" x14ac:dyDescent="0.25">
      <c r="B516" s="43"/>
      <c r="D516" s="42"/>
    </row>
    <row r="517" spans="2:4" x14ac:dyDescent="0.25">
      <c r="B517" s="43"/>
      <c r="D517" s="42"/>
    </row>
    <row r="518" spans="2:4" x14ac:dyDescent="0.25">
      <c r="B518" s="43"/>
      <c r="D518" s="42"/>
    </row>
    <row r="519" spans="2:4" x14ac:dyDescent="0.25">
      <c r="B519" s="43"/>
      <c r="D519" s="42"/>
    </row>
    <row r="520" spans="2:4" x14ac:dyDescent="0.25">
      <c r="B520" s="43"/>
      <c r="D520" s="42"/>
    </row>
    <row r="521" spans="2:4" x14ac:dyDescent="0.25">
      <c r="B521" s="43"/>
      <c r="D521" s="42"/>
    </row>
    <row r="522" spans="2:4" x14ac:dyDescent="0.25">
      <c r="B522" s="43"/>
      <c r="D522" s="42"/>
    </row>
    <row r="523" spans="2:4" x14ac:dyDescent="0.25">
      <c r="B523" s="43"/>
      <c r="D523" s="42"/>
    </row>
    <row r="524" spans="2:4" x14ac:dyDescent="0.25">
      <c r="B524" s="43"/>
      <c r="D524" s="42"/>
    </row>
    <row r="525" spans="2:4" x14ac:dyDescent="0.25">
      <c r="B525" s="43"/>
      <c r="D525" s="42"/>
    </row>
    <row r="526" spans="2:4" x14ac:dyDescent="0.25">
      <c r="B526" s="43"/>
      <c r="D526" s="42"/>
    </row>
    <row r="527" spans="2:4" x14ac:dyDescent="0.25">
      <c r="B527" s="43"/>
      <c r="D527" s="42"/>
    </row>
    <row r="528" spans="2:4" x14ac:dyDescent="0.25">
      <c r="B528" s="43"/>
      <c r="D528" s="42"/>
    </row>
    <row r="529" spans="2:4" x14ac:dyDescent="0.25">
      <c r="B529" s="43"/>
      <c r="D529" s="42"/>
    </row>
    <row r="530" spans="2:4" x14ac:dyDescent="0.25">
      <c r="B530" s="43"/>
      <c r="D530" s="42"/>
    </row>
    <row r="531" spans="2:4" x14ac:dyDescent="0.25">
      <c r="B531" s="43"/>
      <c r="D531" s="42"/>
    </row>
    <row r="532" spans="2:4" x14ac:dyDescent="0.25">
      <c r="B532" s="43"/>
      <c r="D532" s="42"/>
    </row>
    <row r="533" spans="2:4" x14ac:dyDescent="0.25">
      <c r="B533" s="43"/>
      <c r="D533" s="42"/>
    </row>
    <row r="534" spans="2:4" x14ac:dyDescent="0.25">
      <c r="B534" s="43"/>
      <c r="D534" s="42"/>
    </row>
    <row r="535" spans="2:4" x14ac:dyDescent="0.25">
      <c r="B535" s="43"/>
      <c r="D535" s="42"/>
    </row>
    <row r="536" spans="2:4" x14ac:dyDescent="0.25">
      <c r="B536" s="43"/>
      <c r="D536" s="42"/>
    </row>
    <row r="537" spans="2:4" x14ac:dyDescent="0.25">
      <c r="B537" s="43"/>
      <c r="D537" s="42"/>
    </row>
    <row r="538" spans="2:4" x14ac:dyDescent="0.25">
      <c r="B538" s="43"/>
      <c r="D538" s="42"/>
    </row>
    <row r="539" spans="2:4" x14ac:dyDescent="0.25">
      <c r="B539" s="43"/>
      <c r="D539" s="42"/>
    </row>
    <row r="540" spans="2:4" x14ac:dyDescent="0.25">
      <c r="B540" s="43"/>
      <c r="D540" s="42"/>
    </row>
    <row r="541" spans="2:4" x14ac:dyDescent="0.25">
      <c r="B541" s="43"/>
      <c r="D541" s="42"/>
    </row>
    <row r="542" spans="2:4" x14ac:dyDescent="0.25">
      <c r="B542" s="43"/>
      <c r="D542" s="42"/>
    </row>
    <row r="543" spans="2:4" x14ac:dyDescent="0.25">
      <c r="B543" s="43"/>
      <c r="D543" s="42"/>
    </row>
    <row r="544" spans="2:4" x14ac:dyDescent="0.25">
      <c r="B544" s="43"/>
      <c r="D544" s="42"/>
    </row>
    <row r="545" spans="2:4" x14ac:dyDescent="0.25">
      <c r="B545" s="43"/>
      <c r="D545" s="42"/>
    </row>
    <row r="546" spans="2:4" x14ac:dyDescent="0.25">
      <c r="B546" s="43"/>
      <c r="D546" s="42"/>
    </row>
    <row r="547" spans="2:4" x14ac:dyDescent="0.25">
      <c r="B547" s="43"/>
      <c r="D547" s="42"/>
    </row>
    <row r="548" spans="2:4" x14ac:dyDescent="0.25">
      <c r="B548" s="43"/>
      <c r="D548" s="42"/>
    </row>
    <row r="549" spans="2:4" x14ac:dyDescent="0.25">
      <c r="B549" s="43"/>
      <c r="D549" s="42"/>
    </row>
    <row r="550" spans="2:4" x14ac:dyDescent="0.25">
      <c r="B550" s="43"/>
      <c r="D550" s="42"/>
    </row>
    <row r="551" spans="2:4" x14ac:dyDescent="0.25">
      <c r="B551" s="43"/>
      <c r="D551" s="42"/>
    </row>
    <row r="552" spans="2:4" x14ac:dyDescent="0.25">
      <c r="B552" s="43"/>
      <c r="D552" s="42"/>
    </row>
    <row r="553" spans="2:4" x14ac:dyDescent="0.25">
      <c r="B553" s="43"/>
      <c r="D553" s="42"/>
    </row>
    <row r="554" spans="2:4" x14ac:dyDescent="0.25">
      <c r="B554" s="43"/>
      <c r="D554" s="42"/>
    </row>
    <row r="555" spans="2:4" x14ac:dyDescent="0.25">
      <c r="B555" s="43"/>
      <c r="D555" s="42"/>
    </row>
    <row r="556" spans="2:4" x14ac:dyDescent="0.25">
      <c r="B556" s="43"/>
      <c r="D556" s="42"/>
    </row>
    <row r="557" spans="2:4" x14ac:dyDescent="0.25">
      <c r="B557" s="43"/>
      <c r="D557" s="42"/>
    </row>
    <row r="558" spans="2:4" x14ac:dyDescent="0.25">
      <c r="B558" s="43"/>
      <c r="D558" s="42"/>
    </row>
    <row r="559" spans="2:4" x14ac:dyDescent="0.25">
      <c r="B559" s="43"/>
      <c r="D559" s="42"/>
    </row>
    <row r="560" spans="2:4" x14ac:dyDescent="0.25">
      <c r="B560" s="43"/>
      <c r="D560" s="42"/>
    </row>
    <row r="561" spans="2:4" x14ac:dyDescent="0.25">
      <c r="B561" s="43"/>
      <c r="D561" s="42"/>
    </row>
    <row r="562" spans="2:4" x14ac:dyDescent="0.25">
      <c r="B562" s="43"/>
      <c r="D562" s="42"/>
    </row>
    <row r="563" spans="2:4" x14ac:dyDescent="0.25">
      <c r="B563" s="43"/>
      <c r="D563" s="42"/>
    </row>
    <row r="564" spans="2:4" x14ac:dyDescent="0.25">
      <c r="B564" s="43"/>
      <c r="D564" s="42"/>
    </row>
    <row r="565" spans="2:4" x14ac:dyDescent="0.25">
      <c r="B565" s="43"/>
      <c r="D565" s="42"/>
    </row>
    <row r="566" spans="2:4" x14ac:dyDescent="0.25">
      <c r="B566" s="43"/>
      <c r="D566" s="42"/>
    </row>
    <row r="567" spans="2:4" x14ac:dyDescent="0.25">
      <c r="B567" s="43"/>
      <c r="D567" s="42"/>
    </row>
    <row r="568" spans="2:4" x14ac:dyDescent="0.25">
      <c r="B568" s="43"/>
      <c r="D568" s="42"/>
    </row>
    <row r="569" spans="2:4" x14ac:dyDescent="0.25">
      <c r="B569" s="43"/>
      <c r="D569" s="42"/>
    </row>
    <row r="570" spans="2:4" x14ac:dyDescent="0.25">
      <c r="B570" s="43"/>
      <c r="D570" s="42"/>
    </row>
    <row r="571" spans="2:4" x14ac:dyDescent="0.25">
      <c r="B571" s="43"/>
      <c r="D571" s="42"/>
    </row>
    <row r="572" spans="2:4" x14ac:dyDescent="0.25">
      <c r="B572" s="43"/>
      <c r="D572" s="42"/>
    </row>
    <row r="573" spans="2:4" x14ac:dyDescent="0.25">
      <c r="B573" s="43"/>
      <c r="D573" s="42"/>
    </row>
    <row r="574" spans="2:4" x14ac:dyDescent="0.25">
      <c r="B574" s="43"/>
      <c r="D574" s="42"/>
    </row>
    <row r="575" spans="2:4" x14ac:dyDescent="0.25">
      <c r="B575" s="43"/>
      <c r="D575" s="42"/>
    </row>
    <row r="576" spans="2:4" x14ac:dyDescent="0.25">
      <c r="B576" s="43"/>
      <c r="D576" s="42"/>
    </row>
    <row r="577" spans="2:4" x14ac:dyDescent="0.25">
      <c r="B577" s="43"/>
      <c r="D577" s="42"/>
    </row>
    <row r="578" spans="2:4" x14ac:dyDescent="0.25">
      <c r="B578" s="43"/>
      <c r="D578" s="42"/>
    </row>
    <row r="579" spans="2:4" x14ac:dyDescent="0.25">
      <c r="B579" s="43"/>
      <c r="D579" s="42"/>
    </row>
    <row r="580" spans="2:4" x14ac:dyDescent="0.25">
      <c r="B580" s="43"/>
      <c r="D580" s="42"/>
    </row>
    <row r="581" spans="2:4" x14ac:dyDescent="0.25">
      <c r="B581" s="43"/>
      <c r="D581" s="42"/>
    </row>
    <row r="582" spans="2:4" x14ac:dyDescent="0.25">
      <c r="B582" s="43"/>
      <c r="D582" s="42"/>
    </row>
    <row r="583" spans="2:4" x14ac:dyDescent="0.25">
      <c r="B583" s="43"/>
      <c r="D583" s="42"/>
    </row>
    <row r="584" spans="2:4" x14ac:dyDescent="0.25">
      <c r="B584" s="43"/>
      <c r="D584" s="42"/>
    </row>
    <row r="585" spans="2:4" x14ac:dyDescent="0.25">
      <c r="B585" s="43"/>
      <c r="D585" s="42"/>
    </row>
    <row r="586" spans="2:4" x14ac:dyDescent="0.25">
      <c r="B586" s="43"/>
      <c r="D586" s="42"/>
    </row>
    <row r="587" spans="2:4" x14ac:dyDescent="0.25">
      <c r="B587" s="43"/>
      <c r="D587" s="42"/>
    </row>
    <row r="588" spans="2:4" x14ac:dyDescent="0.25">
      <c r="B588" s="43"/>
      <c r="D588" s="42"/>
    </row>
    <row r="589" spans="2:4" x14ac:dyDescent="0.25">
      <c r="B589" s="43"/>
      <c r="D589" s="42"/>
    </row>
    <row r="590" spans="2:4" x14ac:dyDescent="0.25">
      <c r="B590" s="43"/>
      <c r="D590" s="42"/>
    </row>
    <row r="591" spans="2:4" x14ac:dyDescent="0.25">
      <c r="B591" s="43"/>
      <c r="D591" s="42"/>
    </row>
    <row r="592" spans="2:4" x14ac:dyDescent="0.25">
      <c r="B592" s="43"/>
      <c r="D592" s="42"/>
    </row>
    <row r="593" spans="2:4" x14ac:dyDescent="0.25">
      <c r="B593" s="43"/>
      <c r="D593" s="42"/>
    </row>
    <row r="594" spans="2:4" x14ac:dyDescent="0.25">
      <c r="B594" s="43"/>
      <c r="D594" s="42"/>
    </row>
    <row r="595" spans="2:4" x14ac:dyDescent="0.25">
      <c r="B595" s="43"/>
      <c r="D595" s="42"/>
    </row>
    <row r="596" spans="2:4" x14ac:dyDescent="0.25">
      <c r="B596" s="43"/>
      <c r="D596" s="42"/>
    </row>
    <row r="597" spans="2:4" x14ac:dyDescent="0.25">
      <c r="B597" s="43"/>
      <c r="D597" s="42"/>
    </row>
    <row r="598" spans="2:4" x14ac:dyDescent="0.25">
      <c r="B598" s="43"/>
      <c r="D598" s="42"/>
    </row>
    <row r="599" spans="2:4" x14ac:dyDescent="0.25">
      <c r="B599" s="43"/>
      <c r="D599" s="42"/>
    </row>
    <row r="600" spans="2:4" x14ac:dyDescent="0.25">
      <c r="B600" s="43"/>
      <c r="D600" s="42"/>
    </row>
    <row r="601" spans="2:4" x14ac:dyDescent="0.25">
      <c r="B601" s="43"/>
      <c r="D601" s="42"/>
    </row>
    <row r="602" spans="2:4" x14ac:dyDescent="0.25">
      <c r="B602" s="43"/>
      <c r="D602" s="42"/>
    </row>
    <row r="603" spans="2:4" x14ac:dyDescent="0.25">
      <c r="B603" s="43"/>
      <c r="D603" s="42"/>
    </row>
    <row r="604" spans="2:4" x14ac:dyDescent="0.25">
      <c r="B604" s="43"/>
      <c r="D604" s="42"/>
    </row>
    <row r="605" spans="2:4" x14ac:dyDescent="0.25">
      <c r="B605" s="43"/>
      <c r="D605" s="42"/>
    </row>
    <row r="606" spans="2:4" x14ac:dyDescent="0.25">
      <c r="B606" s="43"/>
      <c r="D606" s="42"/>
    </row>
    <row r="607" spans="2:4" x14ac:dyDescent="0.25">
      <c r="B607" s="43"/>
      <c r="D607" s="42"/>
    </row>
    <row r="608" spans="2:4" x14ac:dyDescent="0.25">
      <c r="B608" s="43"/>
      <c r="D608" s="42"/>
    </row>
    <row r="609" spans="2:4" x14ac:dyDescent="0.25">
      <c r="B609" s="43"/>
      <c r="D609" s="42"/>
    </row>
    <row r="610" spans="2:4" x14ac:dyDescent="0.25">
      <c r="B610" s="43"/>
      <c r="D610" s="42"/>
    </row>
    <row r="611" spans="2:4" x14ac:dyDescent="0.25">
      <c r="B611" s="43"/>
      <c r="D611" s="42"/>
    </row>
    <row r="612" spans="2:4" x14ac:dyDescent="0.25">
      <c r="B612" s="43"/>
      <c r="D612" s="42"/>
    </row>
    <row r="613" spans="2:4" x14ac:dyDescent="0.25">
      <c r="B613" s="43"/>
      <c r="D613" s="42"/>
    </row>
    <row r="614" spans="2:4" x14ac:dyDescent="0.25">
      <c r="B614" s="43"/>
      <c r="D614" s="42"/>
    </row>
    <row r="615" spans="2:4" x14ac:dyDescent="0.25">
      <c r="B615" s="43"/>
      <c r="D615" s="42"/>
    </row>
    <row r="616" spans="2:4" x14ac:dyDescent="0.25">
      <c r="B616" s="43"/>
      <c r="D616" s="42"/>
    </row>
    <row r="617" spans="2:4" x14ac:dyDescent="0.25">
      <c r="B617" s="43"/>
      <c r="D617" s="42"/>
    </row>
    <row r="618" spans="2:4" x14ac:dyDescent="0.25">
      <c r="B618" s="43"/>
      <c r="D618" s="42"/>
    </row>
    <row r="619" spans="2:4" x14ac:dyDescent="0.25">
      <c r="B619" s="43"/>
      <c r="D619" s="42"/>
    </row>
    <row r="620" spans="2:4" x14ac:dyDescent="0.25">
      <c r="B620" s="43"/>
      <c r="D620" s="42"/>
    </row>
    <row r="621" spans="2:4" x14ac:dyDescent="0.25">
      <c r="B621" s="43"/>
      <c r="D621" s="42"/>
    </row>
    <row r="622" spans="2:4" x14ac:dyDescent="0.25">
      <c r="B622" s="43"/>
      <c r="D622" s="42"/>
    </row>
    <row r="623" spans="2:4" x14ac:dyDescent="0.25">
      <c r="B623" s="43"/>
      <c r="D623" s="42"/>
    </row>
    <row r="624" spans="2:4" x14ac:dyDescent="0.25">
      <c r="B624" s="43"/>
      <c r="D624" s="42"/>
    </row>
    <row r="625" spans="2:4" x14ac:dyDescent="0.25">
      <c r="B625" s="43"/>
      <c r="D625" s="42"/>
    </row>
    <row r="626" spans="2:4" x14ac:dyDescent="0.25">
      <c r="B626" s="43"/>
      <c r="D626" s="42"/>
    </row>
    <row r="627" spans="2:4" x14ac:dyDescent="0.25">
      <c r="B627" s="43"/>
      <c r="D627" s="42"/>
    </row>
    <row r="628" spans="2:4" x14ac:dyDescent="0.25">
      <c r="B628" s="43"/>
      <c r="D628" s="42"/>
    </row>
    <row r="629" spans="2:4" x14ac:dyDescent="0.25">
      <c r="B629" s="43"/>
      <c r="D629" s="42"/>
    </row>
    <row r="630" spans="2:4" x14ac:dyDescent="0.25">
      <c r="B630" s="43"/>
      <c r="D630" s="42"/>
    </row>
    <row r="631" spans="2:4" x14ac:dyDescent="0.25">
      <c r="B631" s="43"/>
      <c r="D631" s="42"/>
    </row>
    <row r="632" spans="2:4" x14ac:dyDescent="0.25">
      <c r="B632" s="43"/>
      <c r="D632" s="42"/>
    </row>
    <row r="633" spans="2:4" x14ac:dyDescent="0.25">
      <c r="B633" s="43"/>
      <c r="D633" s="42"/>
    </row>
    <row r="634" spans="2:4" x14ac:dyDescent="0.25">
      <c r="B634" s="43"/>
      <c r="D634" s="42"/>
    </row>
    <row r="635" spans="2:4" x14ac:dyDescent="0.25">
      <c r="B635" s="43"/>
      <c r="D635" s="42"/>
    </row>
    <row r="636" spans="2:4" x14ac:dyDescent="0.25">
      <c r="B636" s="43"/>
      <c r="D636" s="42"/>
    </row>
    <row r="637" spans="2:4" x14ac:dyDescent="0.25">
      <c r="B637" s="43"/>
      <c r="D637" s="42"/>
    </row>
    <row r="638" spans="2:4" x14ac:dyDescent="0.25">
      <c r="B638" s="43"/>
      <c r="D638" s="42"/>
    </row>
    <row r="639" spans="2:4" x14ac:dyDescent="0.25">
      <c r="B639" s="43"/>
      <c r="D639" s="42"/>
    </row>
    <row r="640" spans="2:4" x14ac:dyDescent="0.25">
      <c r="B640" s="43"/>
      <c r="D640" s="42"/>
    </row>
    <row r="641" spans="2:4" x14ac:dyDescent="0.25">
      <c r="B641" s="43"/>
      <c r="D641" s="42"/>
    </row>
    <row r="642" spans="2:4" x14ac:dyDescent="0.25">
      <c r="B642" s="43"/>
      <c r="D642" s="42"/>
    </row>
    <row r="643" spans="2:4" x14ac:dyDescent="0.25">
      <c r="B643" s="43"/>
      <c r="D643" s="42"/>
    </row>
    <row r="644" spans="2:4" x14ac:dyDescent="0.25">
      <c r="B644" s="43"/>
      <c r="D644" s="42"/>
    </row>
    <row r="645" spans="2:4" x14ac:dyDescent="0.25">
      <c r="B645" s="43"/>
      <c r="D645" s="42"/>
    </row>
    <row r="646" spans="2:4" x14ac:dyDescent="0.25">
      <c r="B646" s="43"/>
      <c r="D646" s="42"/>
    </row>
    <row r="647" spans="2:4" x14ac:dyDescent="0.25">
      <c r="B647" s="43"/>
      <c r="D647" s="42"/>
    </row>
    <row r="648" spans="2:4" x14ac:dyDescent="0.25">
      <c r="B648" s="43"/>
      <c r="D648" s="42"/>
    </row>
    <row r="649" spans="2:4" x14ac:dyDescent="0.25">
      <c r="B649" s="43"/>
      <c r="D649" s="42"/>
    </row>
    <row r="650" spans="2:4" x14ac:dyDescent="0.25">
      <c r="B650" s="43"/>
      <c r="D650" s="42"/>
    </row>
    <row r="651" spans="2:4" x14ac:dyDescent="0.25">
      <c r="B651" s="43"/>
      <c r="D651" s="42"/>
    </row>
    <row r="652" spans="2:4" x14ac:dyDescent="0.25">
      <c r="B652" s="43"/>
      <c r="D652" s="42"/>
    </row>
    <row r="653" spans="2:4" x14ac:dyDescent="0.25">
      <c r="B653" s="43"/>
      <c r="D653" s="42"/>
    </row>
    <row r="654" spans="2:4" x14ac:dyDescent="0.25">
      <c r="B654" s="43"/>
      <c r="D654" s="42"/>
    </row>
    <row r="655" spans="2:4" x14ac:dyDescent="0.25">
      <c r="B655" s="43"/>
      <c r="D655" s="42"/>
    </row>
    <row r="656" spans="2:4" x14ac:dyDescent="0.25">
      <c r="B656" s="43"/>
      <c r="D656" s="42"/>
    </row>
    <row r="657" spans="2:4" x14ac:dyDescent="0.25">
      <c r="B657" s="43"/>
      <c r="D657" s="42"/>
    </row>
    <row r="658" spans="2:4" x14ac:dyDescent="0.25">
      <c r="B658" s="43"/>
      <c r="D658" s="42"/>
    </row>
    <row r="659" spans="2:4" x14ac:dyDescent="0.25">
      <c r="B659" s="43"/>
      <c r="D659" s="42"/>
    </row>
    <row r="660" spans="2:4" x14ac:dyDescent="0.25">
      <c r="B660" s="43"/>
      <c r="D660" s="42"/>
    </row>
    <row r="661" spans="2:4" x14ac:dyDescent="0.25">
      <c r="B661" s="43"/>
      <c r="D661" s="42"/>
    </row>
    <row r="662" spans="2:4" x14ac:dyDescent="0.25">
      <c r="B662" s="43"/>
      <c r="D662" s="42"/>
    </row>
    <row r="663" spans="2:4" x14ac:dyDescent="0.25">
      <c r="B663" s="43"/>
      <c r="D663" s="42"/>
    </row>
    <row r="664" spans="2:4" x14ac:dyDescent="0.25">
      <c r="B664" s="43"/>
      <c r="D664" s="42"/>
    </row>
    <row r="665" spans="2:4" x14ac:dyDescent="0.25">
      <c r="B665" s="43"/>
      <c r="D665" s="42"/>
    </row>
    <row r="666" spans="2:4" x14ac:dyDescent="0.25">
      <c r="B666" s="43"/>
      <c r="D666" s="42"/>
    </row>
    <row r="667" spans="2:4" x14ac:dyDescent="0.25">
      <c r="B667" s="43"/>
      <c r="D667" s="42"/>
    </row>
    <row r="668" spans="2:4" x14ac:dyDescent="0.25">
      <c r="B668" s="43"/>
      <c r="D668" s="42"/>
    </row>
    <row r="669" spans="2:4" x14ac:dyDescent="0.25">
      <c r="B669" s="43"/>
      <c r="D669" s="42"/>
    </row>
    <row r="670" spans="2:4" x14ac:dyDescent="0.25">
      <c r="B670" s="43"/>
      <c r="D670" s="42"/>
    </row>
    <row r="671" spans="2:4" x14ac:dyDescent="0.25">
      <c r="B671" s="43"/>
      <c r="D671" s="42"/>
    </row>
    <row r="672" spans="2:4" x14ac:dyDescent="0.25">
      <c r="B672" s="43"/>
      <c r="D672" s="42"/>
    </row>
    <row r="673" spans="2:4" x14ac:dyDescent="0.25">
      <c r="B673" s="43"/>
      <c r="D673" s="42"/>
    </row>
    <row r="674" spans="2:4" x14ac:dyDescent="0.25">
      <c r="B674" s="43"/>
      <c r="D674" s="42"/>
    </row>
    <row r="675" spans="2:4" x14ac:dyDescent="0.25">
      <c r="B675" s="43"/>
      <c r="D675" s="42"/>
    </row>
    <row r="676" spans="2:4" x14ac:dyDescent="0.25">
      <c r="B676" s="43"/>
      <c r="D676" s="42"/>
    </row>
    <row r="677" spans="2:4" x14ac:dyDescent="0.25">
      <c r="B677" s="43"/>
      <c r="D677" s="42"/>
    </row>
    <row r="678" spans="2:4" x14ac:dyDescent="0.25">
      <c r="B678" s="43"/>
      <c r="D678" s="42"/>
    </row>
    <row r="679" spans="2:4" x14ac:dyDescent="0.25">
      <c r="B679" s="43"/>
      <c r="D679" s="42"/>
    </row>
    <row r="680" spans="2:4" x14ac:dyDescent="0.25">
      <c r="B680" s="43"/>
      <c r="D680" s="42"/>
    </row>
    <row r="681" spans="2:4" x14ac:dyDescent="0.25">
      <c r="B681" s="43"/>
      <c r="D681" s="42"/>
    </row>
    <row r="682" spans="2:4" x14ac:dyDescent="0.25">
      <c r="B682" s="43"/>
      <c r="D682" s="42"/>
    </row>
    <row r="683" spans="2:4" x14ac:dyDescent="0.25">
      <c r="B683" s="43"/>
      <c r="D683" s="42"/>
    </row>
    <row r="684" spans="2:4" x14ac:dyDescent="0.25">
      <c r="B684" s="43"/>
      <c r="D684" s="42"/>
    </row>
    <row r="685" spans="2:4" x14ac:dyDescent="0.25">
      <c r="B685" s="43"/>
      <c r="D685" s="42"/>
    </row>
    <row r="686" spans="2:4" x14ac:dyDescent="0.25">
      <c r="B686" s="43"/>
      <c r="D686" s="42"/>
    </row>
    <row r="687" spans="2:4" x14ac:dyDescent="0.25">
      <c r="B687" s="43"/>
      <c r="D687" s="42"/>
    </row>
    <row r="688" spans="2:4" x14ac:dyDescent="0.25">
      <c r="B688" s="43"/>
      <c r="D688" s="42"/>
    </row>
    <row r="689" spans="2:4" x14ac:dyDescent="0.25">
      <c r="B689" s="43"/>
      <c r="D689" s="42"/>
    </row>
    <row r="690" spans="2:4" x14ac:dyDescent="0.25">
      <c r="B690" s="43"/>
      <c r="D690" s="42"/>
    </row>
    <row r="691" spans="2:4" x14ac:dyDescent="0.25">
      <c r="B691" s="43"/>
      <c r="D691" s="42"/>
    </row>
    <row r="692" spans="2:4" x14ac:dyDescent="0.25">
      <c r="B692" s="43"/>
      <c r="D692" s="42"/>
    </row>
    <row r="693" spans="2:4" x14ac:dyDescent="0.25">
      <c r="B693" s="43"/>
      <c r="D693" s="42"/>
    </row>
    <row r="694" spans="2:4" x14ac:dyDescent="0.25">
      <c r="B694" s="43"/>
      <c r="D694" s="42"/>
    </row>
    <row r="695" spans="2:4" x14ac:dyDescent="0.25">
      <c r="B695" s="43"/>
      <c r="D695" s="42"/>
    </row>
    <row r="696" spans="2:4" x14ac:dyDescent="0.25">
      <c r="B696" s="43"/>
      <c r="D696" s="42"/>
    </row>
    <row r="697" spans="2:4" x14ac:dyDescent="0.25">
      <c r="B697" s="43"/>
      <c r="D697" s="42"/>
    </row>
    <row r="698" spans="2:4" x14ac:dyDescent="0.25">
      <c r="B698" s="43"/>
      <c r="D698" s="42"/>
    </row>
    <row r="699" spans="2:4" x14ac:dyDescent="0.25">
      <c r="B699" s="43"/>
      <c r="D699" s="42"/>
    </row>
    <row r="700" spans="2:4" x14ac:dyDescent="0.25">
      <c r="B700" s="43"/>
      <c r="D700" s="42"/>
    </row>
    <row r="701" spans="2:4" x14ac:dyDescent="0.25">
      <c r="B701" s="43"/>
      <c r="D701" s="42"/>
    </row>
    <row r="702" spans="2:4" x14ac:dyDescent="0.25">
      <c r="B702" s="43"/>
      <c r="D702" s="42"/>
    </row>
    <row r="703" spans="2:4" x14ac:dyDescent="0.25">
      <c r="B703" s="43"/>
      <c r="D703" s="42"/>
    </row>
    <row r="704" spans="2:4" x14ac:dyDescent="0.25">
      <c r="B704" s="43"/>
      <c r="D704" s="42"/>
    </row>
    <row r="705" spans="2:4" x14ac:dyDescent="0.25">
      <c r="B705" s="43"/>
      <c r="D705" s="42"/>
    </row>
    <row r="706" spans="2:4" x14ac:dyDescent="0.25">
      <c r="B706" s="43"/>
      <c r="D706" s="42"/>
    </row>
    <row r="707" spans="2:4" x14ac:dyDescent="0.25">
      <c r="B707" s="43"/>
      <c r="D707" s="42"/>
    </row>
    <row r="708" spans="2:4" x14ac:dyDescent="0.25">
      <c r="B708" s="43"/>
      <c r="D708" s="42"/>
    </row>
    <row r="709" spans="2:4" x14ac:dyDescent="0.25">
      <c r="B709" s="43"/>
      <c r="D709" s="42"/>
    </row>
    <row r="710" spans="2:4" x14ac:dyDescent="0.25">
      <c r="B710" s="43"/>
      <c r="D710" s="42"/>
    </row>
    <row r="711" spans="2:4" x14ac:dyDescent="0.25">
      <c r="B711" s="43"/>
      <c r="D711" s="42"/>
    </row>
    <row r="712" spans="2:4" x14ac:dyDescent="0.25">
      <c r="B712" s="43"/>
      <c r="D712" s="42"/>
    </row>
    <row r="713" spans="2:4" x14ac:dyDescent="0.25">
      <c r="B713" s="43"/>
      <c r="D713" s="42"/>
    </row>
    <row r="714" spans="2:4" x14ac:dyDescent="0.25">
      <c r="B714" s="43"/>
      <c r="D714" s="42"/>
    </row>
    <row r="715" spans="2:4" x14ac:dyDescent="0.25">
      <c r="B715" s="43"/>
      <c r="D715" s="42"/>
    </row>
    <row r="716" spans="2:4" x14ac:dyDescent="0.25">
      <c r="B716" s="43"/>
      <c r="D716" s="42"/>
    </row>
    <row r="717" spans="2:4" x14ac:dyDescent="0.25">
      <c r="B717" s="43"/>
      <c r="D717" s="42"/>
    </row>
    <row r="718" spans="2:4" x14ac:dyDescent="0.25">
      <c r="B718" s="43"/>
      <c r="D718" s="42"/>
    </row>
    <row r="719" spans="2:4" x14ac:dyDescent="0.25">
      <c r="B719" s="43"/>
      <c r="D719" s="42"/>
    </row>
    <row r="720" spans="2:4" x14ac:dyDescent="0.25">
      <c r="B720" s="43"/>
      <c r="D720" s="42"/>
    </row>
    <row r="721" spans="2:4" x14ac:dyDescent="0.25">
      <c r="B721" s="43"/>
      <c r="D721" s="42"/>
    </row>
    <row r="722" spans="2:4" x14ac:dyDescent="0.25">
      <c r="B722" s="43"/>
      <c r="D722" s="42"/>
    </row>
    <row r="723" spans="2:4" x14ac:dyDescent="0.25">
      <c r="B723" s="43"/>
      <c r="D723" s="42"/>
    </row>
    <row r="724" spans="2:4" x14ac:dyDescent="0.25">
      <c r="B724" s="43"/>
      <c r="D724" s="42"/>
    </row>
    <row r="725" spans="2:4" x14ac:dyDescent="0.25">
      <c r="B725" s="43"/>
      <c r="D725" s="42"/>
    </row>
    <row r="726" spans="2:4" x14ac:dyDescent="0.25">
      <c r="B726" s="43"/>
      <c r="D726" s="42"/>
    </row>
    <row r="727" spans="2:4" x14ac:dyDescent="0.25">
      <c r="B727" s="43"/>
      <c r="D727" s="42"/>
    </row>
    <row r="728" spans="2:4" x14ac:dyDescent="0.25">
      <c r="B728" s="43"/>
      <c r="D728" s="42"/>
    </row>
    <row r="729" spans="2:4" x14ac:dyDescent="0.25">
      <c r="B729" s="43"/>
      <c r="D729" s="42"/>
    </row>
    <row r="730" spans="2:4" x14ac:dyDescent="0.25">
      <c r="B730" s="43"/>
      <c r="D730" s="42"/>
    </row>
    <row r="731" spans="2:4" x14ac:dyDescent="0.25">
      <c r="B731" s="43"/>
      <c r="D731" s="42"/>
    </row>
    <row r="732" spans="2:4" x14ac:dyDescent="0.25">
      <c r="B732" s="43"/>
      <c r="D732" s="42"/>
    </row>
    <row r="733" spans="2:4" x14ac:dyDescent="0.25">
      <c r="B733" s="43"/>
      <c r="D733" s="42"/>
    </row>
    <row r="734" spans="2:4" x14ac:dyDescent="0.25">
      <c r="B734" s="43"/>
      <c r="D734" s="42"/>
    </row>
    <row r="735" spans="2:4" x14ac:dyDescent="0.25">
      <c r="B735" s="43"/>
      <c r="D735" s="42"/>
    </row>
    <row r="736" spans="2:4" x14ac:dyDescent="0.25">
      <c r="B736" s="43"/>
      <c r="D736" s="42"/>
    </row>
    <row r="737" spans="2:4" x14ac:dyDescent="0.25">
      <c r="B737" s="43"/>
      <c r="D737" s="42"/>
    </row>
    <row r="738" spans="2:4" x14ac:dyDescent="0.25">
      <c r="B738" s="43"/>
      <c r="D738" s="42"/>
    </row>
    <row r="739" spans="2:4" x14ac:dyDescent="0.25">
      <c r="B739" s="43"/>
      <c r="D739" s="42"/>
    </row>
    <row r="740" spans="2:4" x14ac:dyDescent="0.25">
      <c r="B740" s="43"/>
      <c r="D740" s="42"/>
    </row>
    <row r="741" spans="2:4" x14ac:dyDescent="0.25">
      <c r="B741" s="43"/>
      <c r="D741" s="42"/>
    </row>
    <row r="742" spans="2:4" x14ac:dyDescent="0.25">
      <c r="B742" s="43"/>
      <c r="D742" s="42"/>
    </row>
    <row r="743" spans="2:4" x14ac:dyDescent="0.25">
      <c r="B743" s="43"/>
      <c r="D743" s="42"/>
    </row>
    <row r="744" spans="2:4" x14ac:dyDescent="0.25">
      <c r="B744" s="43"/>
      <c r="D744" s="42"/>
    </row>
    <row r="745" spans="2:4" x14ac:dyDescent="0.25">
      <c r="B745" s="43"/>
      <c r="D745" s="42"/>
    </row>
    <row r="746" spans="2:4" x14ac:dyDescent="0.25">
      <c r="B746" s="43"/>
      <c r="D746" s="42"/>
    </row>
    <row r="747" spans="2:4" x14ac:dyDescent="0.25">
      <c r="B747" s="43"/>
      <c r="D747" s="42"/>
    </row>
    <row r="748" spans="2:4" x14ac:dyDescent="0.25">
      <c r="B748" s="43"/>
      <c r="D748" s="42"/>
    </row>
    <row r="749" spans="2:4" x14ac:dyDescent="0.25">
      <c r="B749" s="43"/>
      <c r="D749" s="42"/>
    </row>
    <row r="750" spans="2:4" x14ac:dyDescent="0.25">
      <c r="B750" s="43"/>
      <c r="D750" s="42"/>
    </row>
    <row r="751" spans="2:4" x14ac:dyDescent="0.25">
      <c r="B751" s="43"/>
      <c r="D751" s="42"/>
    </row>
    <row r="752" spans="2:4" x14ac:dyDescent="0.25">
      <c r="B752" s="43"/>
      <c r="D752" s="42"/>
    </row>
    <row r="753" spans="2:4" x14ac:dyDescent="0.25">
      <c r="B753" s="43"/>
      <c r="D753" s="42"/>
    </row>
    <row r="754" spans="2:4" x14ac:dyDescent="0.25">
      <c r="B754" s="43"/>
      <c r="D754" s="42"/>
    </row>
    <row r="755" spans="2:4" x14ac:dyDescent="0.25">
      <c r="B755" s="43"/>
      <c r="D755" s="42"/>
    </row>
    <row r="756" spans="2:4" x14ac:dyDescent="0.25">
      <c r="B756" s="43"/>
      <c r="D756" s="42"/>
    </row>
    <row r="757" spans="2:4" x14ac:dyDescent="0.25">
      <c r="B757" s="43"/>
      <c r="D757" s="42"/>
    </row>
    <row r="758" spans="2:4" x14ac:dyDescent="0.25">
      <c r="B758" s="43"/>
      <c r="D758" s="42"/>
    </row>
    <row r="759" spans="2:4" x14ac:dyDescent="0.25">
      <c r="B759" s="43"/>
      <c r="D759" s="42"/>
    </row>
    <row r="760" spans="2:4" x14ac:dyDescent="0.25">
      <c r="B760" s="43"/>
      <c r="D760" s="42"/>
    </row>
    <row r="761" spans="2:4" x14ac:dyDescent="0.25">
      <c r="B761" s="43"/>
      <c r="D761" s="42"/>
    </row>
    <row r="762" spans="2:4" x14ac:dyDescent="0.25">
      <c r="B762" s="43"/>
      <c r="D762" s="42"/>
    </row>
    <row r="763" spans="2:4" x14ac:dyDescent="0.25">
      <c r="B763" s="43"/>
      <c r="D763" s="42"/>
    </row>
    <row r="764" spans="2:4" x14ac:dyDescent="0.25">
      <c r="B764" s="43"/>
      <c r="D764" s="42"/>
    </row>
    <row r="765" spans="2:4" x14ac:dyDescent="0.25">
      <c r="B765" s="43"/>
      <c r="D765" s="42"/>
    </row>
    <row r="766" spans="2:4" x14ac:dyDescent="0.25">
      <c r="B766" s="43"/>
      <c r="D766" s="42"/>
    </row>
    <row r="767" spans="2:4" x14ac:dyDescent="0.25">
      <c r="B767" s="43"/>
      <c r="D767" s="42"/>
    </row>
    <row r="768" spans="2:4" x14ac:dyDescent="0.25">
      <c r="B768" s="43"/>
      <c r="D768" s="42"/>
    </row>
    <row r="769" spans="2:4" x14ac:dyDescent="0.25">
      <c r="B769" s="43"/>
      <c r="D769" s="42"/>
    </row>
    <row r="770" spans="2:4" x14ac:dyDescent="0.25">
      <c r="B770" s="43"/>
      <c r="D770" s="42"/>
    </row>
    <row r="771" spans="2:4" x14ac:dyDescent="0.25">
      <c r="B771" s="43"/>
      <c r="D771" s="42"/>
    </row>
    <row r="772" spans="2:4" x14ac:dyDescent="0.25">
      <c r="B772" s="43"/>
      <c r="D772" s="42"/>
    </row>
    <row r="773" spans="2:4" x14ac:dyDescent="0.25">
      <c r="B773" s="43"/>
      <c r="D773" s="42"/>
    </row>
    <row r="774" spans="2:4" x14ac:dyDescent="0.25">
      <c r="B774" s="43"/>
      <c r="D774" s="42"/>
    </row>
    <row r="775" spans="2:4" x14ac:dyDescent="0.25">
      <c r="B775" s="43"/>
      <c r="D775" s="42"/>
    </row>
    <row r="776" spans="2:4" x14ac:dyDescent="0.25">
      <c r="B776" s="43"/>
      <c r="D776" s="42"/>
    </row>
    <row r="777" spans="2:4" x14ac:dyDescent="0.25">
      <c r="B777" s="43"/>
      <c r="D777" s="42"/>
    </row>
    <row r="778" spans="2:4" x14ac:dyDescent="0.25">
      <c r="B778" s="43"/>
      <c r="D778" s="42"/>
    </row>
    <row r="779" spans="2:4" x14ac:dyDescent="0.25">
      <c r="B779" s="43"/>
      <c r="D779" s="42"/>
    </row>
    <row r="780" spans="2:4" x14ac:dyDescent="0.25">
      <c r="B780" s="43"/>
      <c r="D780" s="42"/>
    </row>
    <row r="781" spans="2:4" x14ac:dyDescent="0.25">
      <c r="B781" s="43"/>
      <c r="D781" s="42"/>
    </row>
    <row r="782" spans="2:4" x14ac:dyDescent="0.25">
      <c r="B782" s="43"/>
      <c r="D782" s="42"/>
    </row>
    <row r="783" spans="2:4" x14ac:dyDescent="0.25">
      <c r="B783" s="43"/>
      <c r="D783" s="42"/>
    </row>
    <row r="784" spans="2:4" x14ac:dyDescent="0.25">
      <c r="B784" s="43"/>
      <c r="D784" s="42"/>
    </row>
    <row r="785" spans="2:4" x14ac:dyDescent="0.25">
      <c r="B785" s="43"/>
      <c r="D785" s="42"/>
    </row>
    <row r="786" spans="2:4" x14ac:dyDescent="0.25">
      <c r="B786" s="43"/>
      <c r="D786" s="42"/>
    </row>
    <row r="787" spans="2:4" x14ac:dyDescent="0.25">
      <c r="B787" s="43"/>
      <c r="D787" s="42"/>
    </row>
    <row r="788" spans="2:4" x14ac:dyDescent="0.25">
      <c r="B788" s="43"/>
      <c r="D788" s="42"/>
    </row>
    <row r="789" spans="2:4" x14ac:dyDescent="0.25">
      <c r="B789" s="43"/>
      <c r="D789" s="42"/>
    </row>
    <row r="790" spans="2:4" x14ac:dyDescent="0.25">
      <c r="B790" s="43"/>
      <c r="D790" s="42"/>
    </row>
    <row r="791" spans="2:4" x14ac:dyDescent="0.25">
      <c r="B791" s="43"/>
      <c r="D791" s="42"/>
    </row>
    <row r="792" spans="2:4" x14ac:dyDescent="0.25">
      <c r="B792" s="43"/>
      <c r="D792" s="42"/>
    </row>
    <row r="793" spans="2:4" x14ac:dyDescent="0.25">
      <c r="B793" s="43"/>
      <c r="D793" s="42"/>
    </row>
    <row r="794" spans="2:4" x14ac:dyDescent="0.25">
      <c r="B794" s="43"/>
      <c r="D794" s="42"/>
    </row>
    <row r="795" spans="2:4" x14ac:dyDescent="0.25">
      <c r="B795" s="43"/>
      <c r="D795" s="42"/>
    </row>
    <row r="796" spans="2:4" x14ac:dyDescent="0.25">
      <c r="B796" s="43"/>
      <c r="D796" s="42"/>
    </row>
    <row r="797" spans="2:4" x14ac:dyDescent="0.25">
      <c r="B797" s="43"/>
      <c r="D797" s="42"/>
    </row>
    <row r="798" spans="2:4" x14ac:dyDescent="0.25">
      <c r="B798" s="43"/>
      <c r="D798" s="42"/>
    </row>
    <row r="799" spans="2:4" x14ac:dyDescent="0.25">
      <c r="B799" s="43"/>
      <c r="D799" s="42"/>
    </row>
    <row r="800" spans="2:4" x14ac:dyDescent="0.25">
      <c r="B800" s="43"/>
      <c r="D800" s="42"/>
    </row>
    <row r="801" spans="2:4" x14ac:dyDescent="0.25">
      <c r="B801" s="43"/>
      <c r="D801" s="42"/>
    </row>
    <row r="802" spans="2:4" x14ac:dyDescent="0.25">
      <c r="B802" s="43"/>
      <c r="D802" s="42"/>
    </row>
    <row r="803" spans="2:4" x14ac:dyDescent="0.25">
      <c r="B803" s="43"/>
      <c r="D803" s="42"/>
    </row>
    <row r="804" spans="2:4" x14ac:dyDescent="0.25">
      <c r="B804" s="43"/>
      <c r="D804" s="42"/>
    </row>
    <row r="805" spans="2:4" x14ac:dyDescent="0.25">
      <c r="B805" s="43"/>
      <c r="D805" s="42"/>
    </row>
    <row r="806" spans="2:4" x14ac:dyDescent="0.25">
      <c r="B806" s="43"/>
      <c r="D806" s="42"/>
    </row>
    <row r="807" spans="2:4" x14ac:dyDescent="0.25">
      <c r="B807" s="43"/>
      <c r="D807" s="42"/>
    </row>
    <row r="808" spans="2:4" x14ac:dyDescent="0.25">
      <c r="B808" s="43"/>
      <c r="D808" s="42"/>
    </row>
    <row r="809" spans="2:4" x14ac:dyDescent="0.25">
      <c r="B809" s="43"/>
      <c r="D809" s="42"/>
    </row>
    <row r="810" spans="2:4" x14ac:dyDescent="0.25">
      <c r="B810" s="43"/>
      <c r="D810" s="42"/>
    </row>
    <row r="811" spans="2:4" x14ac:dyDescent="0.25">
      <c r="B811" s="43"/>
      <c r="D811" s="42"/>
    </row>
    <row r="812" spans="2:4" x14ac:dyDescent="0.25">
      <c r="B812" s="43"/>
      <c r="D812" s="42"/>
    </row>
    <row r="813" spans="2:4" x14ac:dyDescent="0.25">
      <c r="B813" s="43"/>
      <c r="D813" s="42"/>
    </row>
    <row r="814" spans="2:4" x14ac:dyDescent="0.25">
      <c r="B814" s="43"/>
      <c r="D814" s="42"/>
    </row>
    <row r="815" spans="2:4" x14ac:dyDescent="0.25">
      <c r="B815" s="43"/>
      <c r="D815" s="42"/>
    </row>
    <row r="816" spans="2:4" x14ac:dyDescent="0.25">
      <c r="B816" s="43"/>
      <c r="D816" s="42"/>
    </row>
    <row r="817" spans="2:4" x14ac:dyDescent="0.25">
      <c r="B817" s="43"/>
      <c r="D817" s="42"/>
    </row>
    <row r="818" spans="2:4" x14ac:dyDescent="0.25">
      <c r="B818" s="43"/>
      <c r="D818" s="42"/>
    </row>
    <row r="819" spans="2:4" x14ac:dyDescent="0.25">
      <c r="B819" s="43"/>
      <c r="D819" s="42"/>
    </row>
    <row r="820" spans="2:4" x14ac:dyDescent="0.25">
      <c r="B820" s="43"/>
      <c r="D820" s="42"/>
    </row>
    <row r="821" spans="2:4" x14ac:dyDescent="0.25">
      <c r="B821" s="43"/>
      <c r="D821" s="42"/>
    </row>
    <row r="822" spans="2:4" x14ac:dyDescent="0.25">
      <c r="B822" s="43"/>
      <c r="D822" s="42"/>
    </row>
    <row r="823" spans="2:4" x14ac:dyDescent="0.25">
      <c r="B823" s="43"/>
      <c r="D823" s="42"/>
    </row>
    <row r="824" spans="2:4" x14ac:dyDescent="0.25">
      <c r="B824" s="43"/>
      <c r="D824" s="42"/>
    </row>
    <row r="825" spans="2:4" x14ac:dyDescent="0.25">
      <c r="B825" s="43"/>
      <c r="D825" s="42"/>
    </row>
    <row r="826" spans="2:4" x14ac:dyDescent="0.25">
      <c r="B826" s="43"/>
      <c r="D826" s="42"/>
    </row>
    <row r="827" spans="2:4" x14ac:dyDescent="0.25">
      <c r="B827" s="43"/>
      <c r="D827" s="42"/>
    </row>
    <row r="828" spans="2:4" x14ac:dyDescent="0.25">
      <c r="B828" s="43"/>
      <c r="D828" s="42"/>
    </row>
    <row r="829" spans="2:4" x14ac:dyDescent="0.25">
      <c r="B829" s="43"/>
      <c r="D829" s="42"/>
    </row>
    <row r="830" spans="2:4" x14ac:dyDescent="0.25">
      <c r="B830" s="43"/>
      <c r="D830" s="42"/>
    </row>
    <row r="831" spans="2:4" x14ac:dyDescent="0.25">
      <c r="B831" s="43"/>
      <c r="D831" s="42"/>
    </row>
    <row r="832" spans="2:4" x14ac:dyDescent="0.25">
      <c r="B832" s="43"/>
      <c r="D832" s="42"/>
    </row>
    <row r="833" spans="2:4" x14ac:dyDescent="0.25">
      <c r="B833" s="43"/>
      <c r="D833" s="42"/>
    </row>
    <row r="834" spans="2:4" x14ac:dyDescent="0.25">
      <c r="B834" s="43"/>
      <c r="D834" s="42"/>
    </row>
    <row r="835" spans="2:4" x14ac:dyDescent="0.25">
      <c r="B835" s="43"/>
      <c r="D835" s="42"/>
    </row>
    <row r="836" spans="2:4" x14ac:dyDescent="0.25">
      <c r="B836" s="43"/>
      <c r="D836" s="42"/>
    </row>
    <row r="837" spans="2:4" x14ac:dyDescent="0.25">
      <c r="B837" s="43"/>
      <c r="D837" s="42"/>
    </row>
    <row r="838" spans="2:4" x14ac:dyDescent="0.25">
      <c r="B838" s="43"/>
      <c r="D838" s="42"/>
    </row>
    <row r="839" spans="2:4" x14ac:dyDescent="0.25">
      <c r="B839" s="43"/>
      <c r="D839" s="42"/>
    </row>
    <row r="840" spans="2:4" x14ac:dyDescent="0.25">
      <c r="B840" s="43"/>
      <c r="D840" s="42"/>
    </row>
    <row r="841" spans="2:4" x14ac:dyDescent="0.25">
      <c r="B841" s="43"/>
      <c r="D841" s="42"/>
    </row>
    <row r="842" spans="2:4" x14ac:dyDescent="0.25">
      <c r="B842" s="43"/>
      <c r="D842" s="42"/>
    </row>
    <row r="843" spans="2:4" x14ac:dyDescent="0.25">
      <c r="B843" s="43"/>
      <c r="D843" s="42"/>
    </row>
    <row r="844" spans="2:4" x14ac:dyDescent="0.25">
      <c r="B844" s="43"/>
      <c r="D844" s="42"/>
    </row>
    <row r="845" spans="2:4" x14ac:dyDescent="0.25">
      <c r="B845" s="43"/>
      <c r="D845" s="42"/>
    </row>
    <row r="846" spans="2:4" x14ac:dyDescent="0.25">
      <c r="B846" s="43"/>
      <c r="D846" s="42"/>
    </row>
    <row r="847" spans="2:4" x14ac:dyDescent="0.25">
      <c r="B847" s="43"/>
      <c r="D847" s="42"/>
    </row>
    <row r="848" spans="2:4" x14ac:dyDescent="0.25">
      <c r="B848" s="43"/>
      <c r="D848" s="42"/>
    </row>
    <row r="849" spans="2:4" x14ac:dyDescent="0.25">
      <c r="B849" s="43"/>
      <c r="D849" s="42"/>
    </row>
    <row r="850" spans="2:4" x14ac:dyDescent="0.25">
      <c r="B850" s="43"/>
      <c r="D850" s="42"/>
    </row>
    <row r="851" spans="2:4" x14ac:dyDescent="0.25">
      <c r="B851" s="43"/>
      <c r="D851" s="42"/>
    </row>
    <row r="852" spans="2:4" x14ac:dyDescent="0.25">
      <c r="B852" s="43"/>
      <c r="D852" s="42"/>
    </row>
    <row r="853" spans="2:4" x14ac:dyDescent="0.25">
      <c r="B853" s="43"/>
      <c r="D853" s="42"/>
    </row>
    <row r="854" spans="2:4" x14ac:dyDescent="0.25">
      <c r="B854" s="43"/>
      <c r="D854" s="42"/>
    </row>
    <row r="855" spans="2:4" x14ac:dyDescent="0.25">
      <c r="B855" s="43"/>
      <c r="D855" s="42"/>
    </row>
    <row r="856" spans="2:4" x14ac:dyDescent="0.25">
      <c r="B856" s="43"/>
      <c r="D856" s="42"/>
    </row>
    <row r="857" spans="2:4" x14ac:dyDescent="0.25">
      <c r="B857" s="43"/>
      <c r="D857" s="42"/>
    </row>
    <row r="858" spans="2:4" x14ac:dyDescent="0.25">
      <c r="B858" s="43"/>
      <c r="D858" s="42"/>
    </row>
    <row r="859" spans="2:4" x14ac:dyDescent="0.25">
      <c r="B859" s="43"/>
      <c r="D859" s="42"/>
    </row>
    <row r="860" spans="2:4" x14ac:dyDescent="0.25">
      <c r="B860" s="43"/>
      <c r="D860" s="42"/>
    </row>
    <row r="861" spans="2:4" x14ac:dyDescent="0.25">
      <c r="B861" s="43"/>
      <c r="D861" s="42"/>
    </row>
    <row r="862" spans="2:4" x14ac:dyDescent="0.25">
      <c r="B862" s="43"/>
      <c r="D862" s="42"/>
    </row>
    <row r="863" spans="2:4" x14ac:dyDescent="0.25">
      <c r="B863" s="43"/>
      <c r="D863" s="42"/>
    </row>
    <row r="864" spans="2:4" x14ac:dyDescent="0.25">
      <c r="B864" s="43"/>
      <c r="D864" s="42"/>
    </row>
    <row r="865" spans="2:4" x14ac:dyDescent="0.25">
      <c r="B865" s="43"/>
      <c r="D865" s="42"/>
    </row>
    <row r="866" spans="2:4" x14ac:dyDescent="0.25">
      <c r="B866" s="43"/>
      <c r="D866" s="42"/>
    </row>
    <row r="867" spans="2:4" x14ac:dyDescent="0.25">
      <c r="B867" s="43"/>
      <c r="D867" s="42"/>
    </row>
    <row r="868" spans="2:4" x14ac:dyDescent="0.25">
      <c r="B868" s="43"/>
      <c r="D868" s="42"/>
    </row>
    <row r="869" spans="2:4" x14ac:dyDescent="0.25">
      <c r="B869" s="43"/>
      <c r="D869" s="42"/>
    </row>
    <row r="870" spans="2:4" x14ac:dyDescent="0.25">
      <c r="B870" s="43"/>
      <c r="D870" s="42"/>
    </row>
    <row r="871" spans="2:4" x14ac:dyDescent="0.25">
      <c r="B871" s="43"/>
      <c r="D871" s="42"/>
    </row>
    <row r="872" spans="2:4" x14ac:dyDescent="0.25">
      <c r="B872" s="43"/>
      <c r="D872" s="42"/>
    </row>
    <row r="873" spans="2:4" x14ac:dyDescent="0.25">
      <c r="B873" s="43"/>
      <c r="D873" s="42"/>
    </row>
    <row r="874" spans="2:4" x14ac:dyDescent="0.25">
      <c r="B874" s="43"/>
      <c r="D874" s="42"/>
    </row>
    <row r="875" spans="2:4" x14ac:dyDescent="0.25">
      <c r="B875" s="43"/>
      <c r="D875" s="42"/>
    </row>
    <row r="876" spans="2:4" x14ac:dyDescent="0.25">
      <c r="B876" s="43"/>
      <c r="D876" s="42"/>
    </row>
    <row r="877" spans="2:4" x14ac:dyDescent="0.25">
      <c r="B877" s="43"/>
      <c r="D877" s="42"/>
    </row>
    <row r="878" spans="2:4" x14ac:dyDescent="0.25">
      <c r="B878" s="43"/>
      <c r="D878" s="42"/>
    </row>
    <row r="879" spans="2:4" x14ac:dyDescent="0.25">
      <c r="B879" s="43"/>
      <c r="D879" s="42"/>
    </row>
    <row r="880" spans="2:4" x14ac:dyDescent="0.25">
      <c r="B880" s="43"/>
      <c r="D880" s="42"/>
    </row>
    <row r="881" spans="2:4" x14ac:dyDescent="0.25">
      <c r="B881" s="43"/>
      <c r="D881" s="42"/>
    </row>
    <row r="882" spans="2:4" x14ac:dyDescent="0.25">
      <c r="B882" s="43"/>
      <c r="D882" s="42"/>
    </row>
    <row r="883" spans="2:4" x14ac:dyDescent="0.25">
      <c r="B883" s="43"/>
      <c r="D883" s="42"/>
    </row>
    <row r="884" spans="2:4" x14ac:dyDescent="0.25">
      <c r="B884" s="43"/>
      <c r="D884" s="42"/>
    </row>
    <row r="885" spans="2:4" x14ac:dyDescent="0.25">
      <c r="B885" s="43"/>
      <c r="D885" s="42"/>
    </row>
    <row r="886" spans="2:4" x14ac:dyDescent="0.25">
      <c r="B886" s="43"/>
      <c r="D886" s="42"/>
    </row>
    <row r="887" spans="2:4" x14ac:dyDescent="0.25">
      <c r="B887" s="43"/>
      <c r="D887" s="42"/>
    </row>
    <row r="888" spans="2:4" x14ac:dyDescent="0.25">
      <c r="B888" s="43"/>
      <c r="D888" s="42"/>
    </row>
    <row r="889" spans="2:4" x14ac:dyDescent="0.25">
      <c r="B889" s="43"/>
      <c r="D889" s="42"/>
    </row>
    <row r="890" spans="2:4" x14ac:dyDescent="0.25">
      <c r="B890" s="43"/>
      <c r="D890" s="42"/>
    </row>
    <row r="891" spans="2:4" x14ac:dyDescent="0.25">
      <c r="B891" s="43"/>
      <c r="D891" s="42"/>
    </row>
    <row r="892" spans="2:4" x14ac:dyDescent="0.25">
      <c r="B892" s="43"/>
      <c r="D892" s="42"/>
    </row>
    <row r="893" spans="2:4" x14ac:dyDescent="0.25">
      <c r="B893" s="43"/>
      <c r="D893" s="42"/>
    </row>
    <row r="894" spans="2:4" x14ac:dyDescent="0.25">
      <c r="B894" s="43"/>
      <c r="D894" s="42"/>
    </row>
    <row r="895" spans="2:4" x14ac:dyDescent="0.25">
      <c r="B895" s="43"/>
      <c r="D895" s="42"/>
    </row>
    <row r="896" spans="2:4" x14ac:dyDescent="0.25">
      <c r="B896" s="43"/>
      <c r="D896" s="42"/>
    </row>
    <row r="897" spans="2:4" x14ac:dyDescent="0.25">
      <c r="B897" s="43"/>
      <c r="D897" s="42"/>
    </row>
    <row r="898" spans="2:4" x14ac:dyDescent="0.25">
      <c r="B898" s="43"/>
      <c r="D898" s="42"/>
    </row>
    <row r="899" spans="2:4" x14ac:dyDescent="0.25">
      <c r="B899" s="43"/>
      <c r="D899" s="42"/>
    </row>
    <row r="900" spans="2:4" x14ac:dyDescent="0.25">
      <c r="B900" s="43"/>
      <c r="D900" s="42"/>
    </row>
    <row r="901" spans="2:4" x14ac:dyDescent="0.25">
      <c r="B901" s="43"/>
      <c r="D901" s="42"/>
    </row>
    <row r="902" spans="2:4" x14ac:dyDescent="0.25">
      <c r="B902" s="43"/>
      <c r="D902" s="42"/>
    </row>
    <row r="903" spans="2:4" x14ac:dyDescent="0.25">
      <c r="B903" s="43"/>
      <c r="D903" s="42"/>
    </row>
    <row r="904" spans="2:4" x14ac:dyDescent="0.25">
      <c r="B904" s="43"/>
      <c r="D904" s="42"/>
    </row>
    <row r="905" spans="2:4" x14ac:dyDescent="0.25">
      <c r="B905" s="43"/>
      <c r="D905" s="42"/>
    </row>
    <row r="906" spans="2:4" x14ac:dyDescent="0.25">
      <c r="B906" s="43"/>
      <c r="D906" s="42"/>
    </row>
    <row r="907" spans="2:4" x14ac:dyDescent="0.25">
      <c r="B907" s="43"/>
      <c r="D907" s="42"/>
    </row>
    <row r="908" spans="2:4" x14ac:dyDescent="0.25">
      <c r="B908" s="43"/>
      <c r="D908" s="42"/>
    </row>
    <row r="909" spans="2:4" x14ac:dyDescent="0.25">
      <c r="B909" s="43"/>
      <c r="D909" s="42"/>
    </row>
    <row r="910" spans="2:4" x14ac:dyDescent="0.25">
      <c r="B910" s="43"/>
      <c r="D910" s="42"/>
    </row>
    <row r="911" spans="2:4" x14ac:dyDescent="0.25">
      <c r="B911" s="43"/>
      <c r="D911" s="42"/>
    </row>
    <row r="912" spans="2:4" x14ac:dyDescent="0.25">
      <c r="B912" s="43"/>
      <c r="D912" s="42"/>
    </row>
  </sheetData>
  <mergeCells count="6">
    <mergeCell ref="B16:B20"/>
    <mergeCell ref="D16:D20"/>
    <mergeCell ref="C16:C20"/>
    <mergeCell ref="B21:B25"/>
    <mergeCell ref="D21:D25"/>
    <mergeCell ref="C21:C25"/>
  </mergeCells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Riccardo Lana</cp:lastModifiedBy>
  <cp:lastPrinted>2013-01-18T16:45:37Z</cp:lastPrinted>
  <dcterms:created xsi:type="dcterms:W3CDTF">2012-11-26T13:38:00Z</dcterms:created>
  <dcterms:modified xsi:type="dcterms:W3CDTF">2014-12-04T10:49:37Z</dcterms:modified>
</cp:coreProperties>
</file>